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mesow\OneDrive - Practical Action\hamet\DAO Etude comparative\"/>
    </mc:Choice>
  </mc:AlternateContent>
  <bookViews>
    <workbookView xWindow="0" yWindow="0" windowWidth="17810" windowHeight="8060" tabRatio="741"/>
  </bookViews>
  <sheets>
    <sheet name="pisciculture" sheetId="1" r:id="rId1"/>
    <sheet name="Plateforme solaire" sheetId="5" r:id="rId2"/>
    <sheet name="Pompage" sheetId="4" r:id="rId3"/>
    <sheet name="Congélateurs solaires" sheetId="6" r:id="rId4"/>
    <sheet name="Chambres Froides" sheetId="7" r:id="rId5"/>
    <sheet name="Machine à glace" sheetId="11" r:id="rId6"/>
    <sheet name="Tank à lait" sheetId="9" r:id="rId7"/>
    <sheet name="Moulin Solaire" sheetId="10" r:id="rId8"/>
    <sheet name="Presse à huile" sheetId="8" r:id="rId9"/>
    <sheet name="Couveuse Solaire" sheetId="12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" i="12" l="1"/>
  <c r="J17" i="12"/>
  <c r="J18" i="12" s="1"/>
  <c r="I17" i="12"/>
  <c r="I18" i="12" s="1"/>
  <c r="H17" i="12"/>
  <c r="H18" i="12" s="1"/>
  <c r="G17" i="12"/>
  <c r="G18" i="12" s="1"/>
  <c r="F17" i="12"/>
  <c r="F18" i="12" s="1"/>
  <c r="E17" i="12"/>
  <c r="E18" i="12" s="1"/>
  <c r="D17" i="12"/>
  <c r="D18" i="12" s="1"/>
  <c r="C17" i="12"/>
  <c r="C18" i="12" s="1"/>
  <c r="B32" i="11"/>
  <c r="J17" i="11"/>
  <c r="J18" i="11" s="1"/>
  <c r="I17" i="11"/>
  <c r="I18" i="11" s="1"/>
  <c r="H17" i="11"/>
  <c r="H18" i="11" s="1"/>
  <c r="G17" i="11"/>
  <c r="G18" i="11" s="1"/>
  <c r="F17" i="11"/>
  <c r="F18" i="11" s="1"/>
  <c r="E17" i="11"/>
  <c r="E18" i="11" s="1"/>
  <c r="D17" i="11"/>
  <c r="D18" i="11" s="1"/>
  <c r="C17" i="11"/>
  <c r="C18" i="11" s="1"/>
  <c r="B32" i="10"/>
  <c r="J17" i="10"/>
  <c r="J18" i="10" s="1"/>
  <c r="I17" i="10"/>
  <c r="I18" i="10" s="1"/>
  <c r="H17" i="10"/>
  <c r="H18" i="10" s="1"/>
  <c r="G17" i="10"/>
  <c r="G18" i="10" s="1"/>
  <c r="F17" i="10"/>
  <c r="F18" i="10" s="1"/>
  <c r="E17" i="10"/>
  <c r="E18" i="10" s="1"/>
  <c r="D17" i="10"/>
  <c r="D18" i="10" s="1"/>
  <c r="C17" i="10"/>
  <c r="C18" i="10" s="1"/>
  <c r="B32" i="9"/>
  <c r="J17" i="9"/>
  <c r="J18" i="9" s="1"/>
  <c r="I17" i="9"/>
  <c r="I18" i="9" s="1"/>
  <c r="H17" i="9"/>
  <c r="H18" i="9" s="1"/>
  <c r="G17" i="9"/>
  <c r="G18" i="9" s="1"/>
  <c r="F17" i="9"/>
  <c r="F18" i="9" s="1"/>
  <c r="E17" i="9"/>
  <c r="E18" i="9" s="1"/>
  <c r="D17" i="9"/>
  <c r="D18" i="9" s="1"/>
  <c r="C17" i="9"/>
  <c r="C18" i="9" s="1"/>
  <c r="B32" i="8"/>
  <c r="J17" i="8"/>
  <c r="J18" i="8" s="1"/>
  <c r="I17" i="8"/>
  <c r="I18" i="8" s="1"/>
  <c r="H17" i="8"/>
  <c r="H18" i="8" s="1"/>
  <c r="G17" i="8"/>
  <c r="G18" i="8" s="1"/>
  <c r="F17" i="8"/>
  <c r="F18" i="8" s="1"/>
  <c r="E17" i="8"/>
  <c r="E18" i="8" s="1"/>
  <c r="D17" i="8"/>
  <c r="D18" i="8" s="1"/>
  <c r="C17" i="8"/>
  <c r="C18" i="8" s="1"/>
  <c r="B32" i="7"/>
  <c r="J17" i="7"/>
  <c r="J18" i="7" s="1"/>
  <c r="I17" i="7"/>
  <c r="I18" i="7" s="1"/>
  <c r="H17" i="7"/>
  <c r="H18" i="7" s="1"/>
  <c r="G17" i="7"/>
  <c r="G18" i="7" s="1"/>
  <c r="F17" i="7"/>
  <c r="F18" i="7" s="1"/>
  <c r="E17" i="7"/>
  <c r="E18" i="7" s="1"/>
  <c r="D17" i="7"/>
  <c r="D18" i="7" s="1"/>
  <c r="C17" i="7"/>
  <c r="C18" i="7" s="1"/>
  <c r="B32" i="6"/>
  <c r="J17" i="6"/>
  <c r="J18" i="6" s="1"/>
  <c r="I17" i="6"/>
  <c r="I18" i="6" s="1"/>
  <c r="H17" i="6"/>
  <c r="H18" i="6" s="1"/>
  <c r="G17" i="6"/>
  <c r="G18" i="6" s="1"/>
  <c r="F17" i="6"/>
  <c r="F18" i="6" s="1"/>
  <c r="E17" i="6"/>
  <c r="E18" i="6" s="1"/>
  <c r="D17" i="6"/>
  <c r="D18" i="6" s="1"/>
  <c r="C17" i="6"/>
  <c r="C18" i="6" s="1"/>
  <c r="B32" i="5"/>
  <c r="J17" i="5"/>
  <c r="J18" i="5" s="1"/>
  <c r="I17" i="5"/>
  <c r="I18" i="5" s="1"/>
  <c r="H17" i="5"/>
  <c r="H18" i="5" s="1"/>
  <c r="G17" i="5"/>
  <c r="G18" i="5" s="1"/>
  <c r="F17" i="5"/>
  <c r="F18" i="5" s="1"/>
  <c r="E17" i="5"/>
  <c r="E18" i="5" s="1"/>
  <c r="D17" i="5"/>
  <c r="D18" i="5" s="1"/>
  <c r="C17" i="5"/>
  <c r="C18" i="5" s="1"/>
  <c r="B32" i="4"/>
  <c r="I17" i="4"/>
  <c r="I18" i="4" s="1"/>
  <c r="H17" i="4"/>
  <c r="H18" i="4" s="1"/>
  <c r="G17" i="4"/>
  <c r="G18" i="4" s="1"/>
  <c r="F17" i="4"/>
  <c r="F18" i="4" s="1"/>
  <c r="E17" i="4"/>
  <c r="E18" i="4" s="1"/>
  <c r="D17" i="4"/>
  <c r="D18" i="4" s="1"/>
  <c r="C17" i="4"/>
  <c r="C18" i="4" s="1"/>
  <c r="J17" i="1" l="1"/>
  <c r="D17" i="1"/>
  <c r="E17" i="1"/>
  <c r="F17" i="1"/>
  <c r="G17" i="1"/>
  <c r="H17" i="1"/>
  <c r="I17" i="1"/>
  <c r="C17" i="1"/>
  <c r="B32" i="1" l="1"/>
  <c r="C18" i="1" l="1"/>
  <c r="G18" i="1"/>
  <c r="D18" i="1"/>
  <c r="H18" i="1"/>
  <c r="E18" i="1"/>
  <c r="I18" i="1"/>
  <c r="F18" i="1"/>
  <c r="J18" i="1"/>
</calcChain>
</file>

<file path=xl/sharedStrings.xml><?xml version="1.0" encoding="utf-8"?>
<sst xmlns="http://schemas.openxmlformats.org/spreadsheetml/2006/main" count="385" uniqueCount="46">
  <si>
    <t>Notation sur 10</t>
  </si>
  <si>
    <t>les notes s'échelonnent de 0 à 10</t>
  </si>
  <si>
    <t>Critères</t>
  </si>
  <si>
    <t>Note globale</t>
  </si>
  <si>
    <t>Moyenne pondérée</t>
  </si>
  <si>
    <t>Base du choix</t>
  </si>
  <si>
    <t>Pondération des critères</t>
  </si>
  <si>
    <t>Partenaires</t>
  </si>
  <si>
    <t>Richard Toll</t>
  </si>
  <si>
    <t>Matam</t>
  </si>
  <si>
    <t>Bakel</t>
  </si>
  <si>
    <t>Kédougou</t>
  </si>
  <si>
    <t>Niayes</t>
  </si>
  <si>
    <t>bénéficiaires</t>
  </si>
  <si>
    <t>Initiatives en cours avec d'autres sources d'énergie (diesel, électricité, manuel, etc.)</t>
  </si>
  <si>
    <t>Présence d'acteurs organisés comme les coopératives, OP, motivés, dyamiques, inclusifs</t>
  </si>
  <si>
    <t>Existence de marché rémunérateur pour les produits issus de l'application</t>
  </si>
  <si>
    <t>Conditions favorables</t>
  </si>
  <si>
    <t>Présence de partenaires qui promeuvent ou non l'application et qui peuvent permettre une synergie et accompagner le pilote et son passage à l'échelle au niveau de la zone (scaling up)</t>
  </si>
  <si>
    <t>Existence d'une demande des acteurs au niveau de la zone</t>
  </si>
  <si>
    <t>Présence de bénéficiaires motivés prêts à investir</t>
  </si>
  <si>
    <t>Présence de services financiers en mesure d'accompagner le pilote</t>
  </si>
  <si>
    <t>Existence de fournisseurs de l'application dotés de service après vente de logistique pour la maintenance couvrent la zone</t>
  </si>
  <si>
    <t>La zone permet au pilote permet de cibler des petits producteurs, des goupes vulnérables susceptibles les femmes et les jeunes</t>
  </si>
  <si>
    <t>Degré d'urgence</t>
  </si>
  <si>
    <t>Sédhiou</t>
  </si>
  <si>
    <t>Fatick</t>
  </si>
  <si>
    <t>Présence d'acteurs organisés comme les coopératives, OP, motivés, dyamiques, inclusifs actifs dans la CDV</t>
  </si>
  <si>
    <t>Tambacounda</t>
  </si>
  <si>
    <t>Urgence</t>
  </si>
  <si>
    <t>quatre premiers avec une moyenne supérieure à 6/10</t>
  </si>
  <si>
    <t>Saint-Louis</t>
  </si>
  <si>
    <t>Kolda</t>
  </si>
  <si>
    <t>Ziguinchor</t>
  </si>
  <si>
    <t>Kaolack</t>
  </si>
  <si>
    <t>Lac de Guiers</t>
  </si>
  <si>
    <t>Louga</t>
  </si>
  <si>
    <t xml:space="preserve">Kolda </t>
  </si>
  <si>
    <t>Kaffrine</t>
  </si>
  <si>
    <t>Diourbel</t>
  </si>
  <si>
    <t>Thiès</t>
  </si>
  <si>
    <t>Degré d'urgence et impact potentiel de l'application sur la CDV et avantage comparatif de la CDV dans la zone par rapport aux autres</t>
  </si>
  <si>
    <t>La zone permet au pilote permet de cibler des petits producteurs, des goupes vulnérables  les femmes et les jeunes</t>
  </si>
  <si>
    <t xml:space="preserve">quatre premiers </t>
  </si>
  <si>
    <t>quatre premiers vec une moyenne supérieure à 6/10</t>
  </si>
  <si>
    <t>La zone permet au pilote permet de cibler des petits producteurs, des goupes vulnérables les femmes et les jeunes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</si>
</sst>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_-;\-* #,##0.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eorgia"/>
      <family val="1"/>
    </font>
    <font>
      <b/>
      <sz val="11"/>
      <color theme="1"/>
      <name val="Georgia"/>
      <family val="1"/>
    </font>
    <font>
      <b/>
      <i/>
      <sz val="11"/>
      <color theme="1"/>
      <name val="Georgia"/>
      <family val="1"/>
    </font>
    <font>
      <b/>
      <sz val="12"/>
      <color theme="1"/>
      <name val="Georgia"/>
      <family val="1"/>
    </font>
    <font>
      <sz val="11"/>
      <name val="Georgia"/>
      <family val="1"/>
    </font>
    <font>
      <sz val="11"/>
      <color rgb="FFFFFF00"/>
      <name val="Georgia"/>
      <family val="1"/>
    </font>
    <font>
      <b/>
      <i/>
      <sz val="11"/>
      <name val="Georgia"/>
      <family val="1"/>
    </font>
    <font>
      <b/>
      <sz val="10"/>
      <color theme="1"/>
      <name val="Georgia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textRotation="45"/>
    </xf>
    <xf numFmtId="0" fontId="3" fillId="0" borderId="0" xfId="0" applyFont="1" applyFill="1"/>
    <xf numFmtId="0" fontId="2" fillId="0" borderId="0" xfId="0" applyFont="1" applyFill="1"/>
    <xf numFmtId="164" fontId="3" fillId="0" borderId="0" xfId="1" applyNumberFormat="1" applyFont="1"/>
    <xf numFmtId="0" fontId="2" fillId="0" borderId="0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/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4" fillId="5" borderId="0" xfId="0" applyFont="1" applyFill="1"/>
    <xf numFmtId="0" fontId="2" fillId="5" borderId="0" xfId="0" applyFont="1" applyFill="1"/>
    <xf numFmtId="0" fontId="4" fillId="4" borderId="0" xfId="0" applyFont="1" applyFill="1"/>
    <xf numFmtId="0" fontId="4" fillId="3" borderId="0" xfId="0" applyFont="1" applyFill="1"/>
    <xf numFmtId="0" fontId="7" fillId="3" borderId="1" xfId="0" applyFont="1" applyFill="1" applyBorder="1" applyAlignment="1">
      <alignment wrapText="1"/>
    </xf>
    <xf numFmtId="0" fontId="7" fillId="3" borderId="1" xfId="0" applyFont="1" applyFill="1" applyBorder="1"/>
    <xf numFmtId="0" fontId="2" fillId="5" borderId="1" xfId="0" applyFont="1" applyFill="1" applyBorder="1" applyAlignment="1">
      <alignment vertical="top" wrapText="1"/>
    </xf>
    <xf numFmtId="0" fontId="2" fillId="0" borderId="0" xfId="0" applyFont="1" applyAlignment="1">
      <alignment vertical="top"/>
    </xf>
    <xf numFmtId="0" fontId="8" fillId="2" borderId="0" xfId="0" applyFont="1" applyFill="1"/>
    <xf numFmtId="0" fontId="2" fillId="2" borderId="0" xfId="0" applyFont="1" applyFill="1"/>
    <xf numFmtId="0" fontId="6" fillId="2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zoomScale="90" zoomScaleNormal="90" workbookViewId="0">
      <selection activeCell="B17" sqref="B17"/>
    </sheetView>
  </sheetViews>
  <sheetFormatPr defaultColWidth="8.7265625" defaultRowHeight="14.5" x14ac:dyDescent="0.35"/>
  <cols>
    <col min="1" max="1" width="49.54296875" style="1" customWidth="1"/>
    <col min="2" max="2" width="67.26953125" style="1" customWidth="1"/>
    <col min="3" max="3" width="11" style="1" customWidth="1"/>
    <col min="4" max="4" width="8.54296875" style="1" customWidth="1"/>
    <col min="5" max="5" width="7.81640625" style="1" customWidth="1"/>
    <col min="6" max="6" width="7" style="1" bestFit="1" customWidth="1"/>
    <col min="7" max="7" width="10.54296875" style="1" bestFit="1" customWidth="1"/>
    <col min="8" max="8" width="9.26953125" style="1" bestFit="1" customWidth="1"/>
    <col min="9" max="9" width="9" style="1" bestFit="1" customWidth="1"/>
    <col min="10" max="10" width="14.1796875" style="1" customWidth="1"/>
    <col min="11" max="16384" width="8.7265625" style="1"/>
  </cols>
  <sheetData>
    <row r="1" spans="1:10" ht="26.5" x14ac:dyDescent="0.35">
      <c r="C1" s="26" t="s">
        <v>0</v>
      </c>
      <c r="D1" s="1" t="s">
        <v>1</v>
      </c>
    </row>
    <row r="4" spans="1:10" ht="70.5" x14ac:dyDescent="0.35">
      <c r="C4" s="3" t="s">
        <v>8</v>
      </c>
      <c r="D4" s="3" t="s">
        <v>9</v>
      </c>
      <c r="E4" s="3" t="s">
        <v>12</v>
      </c>
      <c r="F4" s="3" t="s">
        <v>10</v>
      </c>
      <c r="G4" s="3" t="s">
        <v>11</v>
      </c>
      <c r="H4" s="3" t="s">
        <v>25</v>
      </c>
      <c r="I4" s="3" t="s">
        <v>26</v>
      </c>
      <c r="J4" s="3" t="s">
        <v>28</v>
      </c>
    </row>
    <row r="5" spans="1:10" x14ac:dyDescent="0.35">
      <c r="B5" s="2" t="s">
        <v>2</v>
      </c>
    </row>
    <row r="6" spans="1:10" ht="29" x14ac:dyDescent="0.35">
      <c r="A6" s="18" t="s">
        <v>13</v>
      </c>
      <c r="B6" s="11" t="s">
        <v>42</v>
      </c>
      <c r="C6" s="1">
        <v>9</v>
      </c>
      <c r="D6" s="1">
        <v>9</v>
      </c>
      <c r="E6" s="1">
        <v>5</v>
      </c>
      <c r="F6" s="1">
        <v>9</v>
      </c>
      <c r="G6" s="1">
        <v>9</v>
      </c>
      <c r="H6" s="1">
        <v>9</v>
      </c>
      <c r="I6" s="1">
        <v>9</v>
      </c>
      <c r="J6" s="1">
        <v>9</v>
      </c>
    </row>
    <row r="7" spans="1:10" x14ac:dyDescent="0.35">
      <c r="A7" s="18"/>
      <c r="B7" s="19" t="s">
        <v>19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</row>
    <row r="8" spans="1:10" x14ac:dyDescent="0.35">
      <c r="A8" s="18"/>
      <c r="B8" s="20" t="s">
        <v>20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</row>
    <row r="9" spans="1:10" ht="29" x14ac:dyDescent="0.35">
      <c r="A9" s="17" t="s">
        <v>7</v>
      </c>
      <c r="B9" s="13" t="s">
        <v>27</v>
      </c>
      <c r="C9" s="1">
        <v>8</v>
      </c>
      <c r="D9" s="1">
        <v>8</v>
      </c>
      <c r="E9" s="1">
        <v>8</v>
      </c>
      <c r="F9" s="1">
        <v>5</v>
      </c>
      <c r="G9" s="1">
        <v>8</v>
      </c>
      <c r="H9" s="1">
        <v>8</v>
      </c>
      <c r="I9" s="1">
        <v>8</v>
      </c>
      <c r="J9" s="1">
        <v>7</v>
      </c>
    </row>
    <row r="10" spans="1:10" ht="43.5" x14ac:dyDescent="0.35">
      <c r="A10" s="17"/>
      <c r="B10" s="13" t="s">
        <v>18</v>
      </c>
      <c r="C10" s="1">
        <v>8</v>
      </c>
      <c r="D10" s="1">
        <v>4</v>
      </c>
      <c r="E10" s="1">
        <v>3</v>
      </c>
      <c r="F10" s="1">
        <v>3</v>
      </c>
      <c r="G10" s="1">
        <v>8</v>
      </c>
      <c r="H10" s="1">
        <v>8</v>
      </c>
      <c r="I10" s="1">
        <v>8</v>
      </c>
      <c r="J10" s="1">
        <v>8</v>
      </c>
    </row>
    <row r="11" spans="1:10" ht="29" x14ac:dyDescent="0.35">
      <c r="A11" s="15" t="s">
        <v>17</v>
      </c>
      <c r="B11" s="14" t="s">
        <v>16</v>
      </c>
      <c r="C11" s="1">
        <v>4</v>
      </c>
      <c r="D11" s="1">
        <v>5</v>
      </c>
      <c r="E11" s="1">
        <v>4</v>
      </c>
      <c r="F11" s="1">
        <v>8</v>
      </c>
      <c r="G11" s="1">
        <v>8</v>
      </c>
      <c r="H11" s="1">
        <v>8</v>
      </c>
      <c r="I11" s="1">
        <v>6</v>
      </c>
      <c r="J11" s="1">
        <v>8</v>
      </c>
    </row>
    <row r="12" spans="1:10" ht="29" x14ac:dyDescent="0.35">
      <c r="A12" s="16"/>
      <c r="B12" s="14" t="s">
        <v>22</v>
      </c>
      <c r="C12" s="1">
        <v>6</v>
      </c>
      <c r="D12" s="1">
        <v>5</v>
      </c>
      <c r="E12" s="1">
        <v>8</v>
      </c>
      <c r="F12" s="1">
        <v>5</v>
      </c>
      <c r="G12" s="1">
        <v>4</v>
      </c>
      <c r="H12" s="1">
        <v>4</v>
      </c>
      <c r="I12" s="1">
        <v>7</v>
      </c>
      <c r="J12" s="1">
        <v>8</v>
      </c>
    </row>
    <row r="13" spans="1:10" x14ac:dyDescent="0.35">
      <c r="A13" s="16"/>
      <c r="B13" s="14" t="s">
        <v>21</v>
      </c>
      <c r="C13" s="1">
        <v>5</v>
      </c>
      <c r="D13" s="1">
        <v>7</v>
      </c>
      <c r="E13" s="1">
        <v>5</v>
      </c>
      <c r="F13" s="1">
        <v>5</v>
      </c>
      <c r="G13" s="1">
        <v>5</v>
      </c>
      <c r="H13" s="1">
        <v>5</v>
      </c>
      <c r="I13" s="1">
        <v>5</v>
      </c>
      <c r="J13" s="1">
        <v>6</v>
      </c>
    </row>
    <row r="14" spans="1:10" ht="17.149999999999999" customHeight="1" x14ac:dyDescent="0.35">
      <c r="A14" s="15"/>
      <c r="B14" s="21" t="s">
        <v>14</v>
      </c>
      <c r="C14" s="22">
        <v>8</v>
      </c>
      <c r="D14" s="22">
        <v>3</v>
      </c>
      <c r="E14" s="22">
        <v>5</v>
      </c>
      <c r="F14" s="22">
        <v>3</v>
      </c>
      <c r="G14" s="22">
        <v>7</v>
      </c>
      <c r="H14" s="22">
        <v>7</v>
      </c>
      <c r="I14" s="22">
        <v>6</v>
      </c>
      <c r="J14" s="22">
        <v>5</v>
      </c>
    </row>
    <row r="15" spans="1:10" ht="29" x14ac:dyDescent="0.35">
      <c r="A15" s="23" t="s">
        <v>29</v>
      </c>
      <c r="B15" s="25" t="s">
        <v>41</v>
      </c>
      <c r="C15" s="1">
        <v>5</v>
      </c>
      <c r="D15" s="1">
        <v>8</v>
      </c>
      <c r="E15" s="1">
        <v>5</v>
      </c>
      <c r="F15" s="1">
        <v>5</v>
      </c>
      <c r="G15" s="1">
        <v>5</v>
      </c>
      <c r="H15" s="1">
        <v>5</v>
      </c>
      <c r="I15" s="1">
        <v>5</v>
      </c>
      <c r="J15" s="1">
        <v>4</v>
      </c>
    </row>
    <row r="17" spans="1:11" x14ac:dyDescent="0.35">
      <c r="B17" s="2" t="s">
        <v>3</v>
      </c>
      <c r="C17" s="4">
        <f>C6*$B$22+C7*$B$23+C8*$B$24+C9*$B$25+C10*$B$26+C11*$B$27+C12*$B$28+C13*$B$29+C15*$B$31+C14*$B$30</f>
        <v>172</v>
      </c>
      <c r="D17" s="4">
        <f t="shared" ref="D17:I17" si="0">D6*$B$22+D7*$B$23+D8*$B$24+D9*$B$25+D10*$B$26+D11*$B$27+D12*$B$28+D13*$B$29+D15*$B$31+D14*$B$30</f>
        <v>154</v>
      </c>
      <c r="E17" s="4">
        <f t="shared" si="0"/>
        <v>131</v>
      </c>
      <c r="F17" s="4">
        <f t="shared" si="0"/>
        <v>140</v>
      </c>
      <c r="G17" s="4">
        <f t="shared" si="0"/>
        <v>174</v>
      </c>
      <c r="H17" s="4">
        <f t="shared" si="0"/>
        <v>174</v>
      </c>
      <c r="I17" s="4">
        <f t="shared" si="0"/>
        <v>173</v>
      </c>
      <c r="J17" s="4">
        <f>J6*$B$22+J7*$B$23+J8*$B$24+J9*$B$25+J10*$B$26+J11*$B$27+J12*$B$28+J13*$B$29+J15*$B$31+J14*$B$30</f>
        <v>173</v>
      </c>
      <c r="K17" s="5"/>
    </row>
    <row r="18" spans="1:11" x14ac:dyDescent="0.35">
      <c r="B18" s="2" t="s">
        <v>4</v>
      </c>
      <c r="C18" s="6">
        <f>C17/B32</f>
        <v>6.88</v>
      </c>
      <c r="D18" s="6">
        <f>D17/B32</f>
        <v>6.16</v>
      </c>
      <c r="E18" s="6">
        <f>E17/B32</f>
        <v>5.24</v>
      </c>
      <c r="F18" s="6">
        <f>F17/B32</f>
        <v>5.6</v>
      </c>
      <c r="G18" s="6">
        <f>G17/B32</f>
        <v>6.96</v>
      </c>
      <c r="H18" s="6">
        <f>H17/B32</f>
        <v>6.96</v>
      </c>
      <c r="I18" s="6">
        <f>I17/B32</f>
        <v>6.92</v>
      </c>
      <c r="J18" s="6">
        <f>J17/B32</f>
        <v>6.92</v>
      </c>
    </row>
    <row r="19" spans="1:11" x14ac:dyDescent="0.35">
      <c r="C19" s="2"/>
      <c r="D19" s="2"/>
      <c r="E19" s="2"/>
      <c r="F19" s="2"/>
      <c r="G19" s="2"/>
      <c r="H19" s="2"/>
      <c r="I19" s="2"/>
      <c r="J19" s="2"/>
    </row>
    <row r="20" spans="1:11" x14ac:dyDescent="0.35">
      <c r="A20" s="2" t="s">
        <v>5</v>
      </c>
      <c r="B20" s="1" t="s">
        <v>44</v>
      </c>
      <c r="C20" s="2"/>
      <c r="D20" s="2"/>
      <c r="E20" s="2"/>
      <c r="F20" s="2"/>
      <c r="G20" s="2"/>
      <c r="H20" s="2"/>
      <c r="I20" s="2"/>
      <c r="J20" s="2"/>
    </row>
    <row r="21" spans="1:11" x14ac:dyDescent="0.35">
      <c r="A21" s="28" t="s">
        <v>6</v>
      </c>
      <c r="B21" s="28"/>
      <c r="C21" s="7"/>
    </row>
    <row r="22" spans="1:11" ht="43.5" x14ac:dyDescent="0.35">
      <c r="A22" s="11" t="s">
        <v>23</v>
      </c>
      <c r="B22" s="8">
        <v>5</v>
      </c>
      <c r="C22" s="7"/>
    </row>
    <row r="23" spans="1:11" ht="29" x14ac:dyDescent="0.35">
      <c r="A23" s="11" t="s">
        <v>19</v>
      </c>
      <c r="B23" s="9">
        <v>0</v>
      </c>
      <c r="C23" s="7"/>
    </row>
    <row r="24" spans="1:11" x14ac:dyDescent="0.35">
      <c r="A24" s="12" t="s">
        <v>20</v>
      </c>
      <c r="B24" s="9">
        <v>0</v>
      </c>
      <c r="C24" s="7"/>
    </row>
    <row r="25" spans="1:11" ht="29" x14ac:dyDescent="0.35">
      <c r="A25" s="13" t="s">
        <v>15</v>
      </c>
      <c r="B25" s="9">
        <v>2</v>
      </c>
    </row>
    <row r="26" spans="1:11" ht="58" x14ac:dyDescent="0.35">
      <c r="A26" s="13" t="s">
        <v>18</v>
      </c>
      <c r="B26" s="9">
        <v>3</v>
      </c>
    </row>
    <row r="27" spans="1:11" ht="29" x14ac:dyDescent="0.35">
      <c r="A27" s="14" t="s">
        <v>16</v>
      </c>
      <c r="B27" s="9">
        <v>3</v>
      </c>
    </row>
    <row r="28" spans="1:11" ht="43.5" x14ac:dyDescent="0.35">
      <c r="A28" s="14" t="s">
        <v>22</v>
      </c>
      <c r="B28" s="9">
        <v>3</v>
      </c>
    </row>
    <row r="29" spans="1:11" ht="29" x14ac:dyDescent="0.35">
      <c r="A29" s="14" t="s">
        <v>21</v>
      </c>
      <c r="B29" s="10">
        <v>1</v>
      </c>
    </row>
    <row r="30" spans="1:11" ht="29" x14ac:dyDescent="0.35">
      <c r="A30" s="14" t="s">
        <v>14</v>
      </c>
      <c r="B30" s="10">
        <v>4</v>
      </c>
    </row>
    <row r="31" spans="1:11" x14ac:dyDescent="0.35">
      <c r="A31" s="24" t="s">
        <v>24</v>
      </c>
      <c r="B31" s="10">
        <v>4</v>
      </c>
    </row>
    <row r="32" spans="1:11" x14ac:dyDescent="0.35">
      <c r="B32" s="2">
        <f>SUM(B22:B31)</f>
        <v>25</v>
      </c>
    </row>
    <row r="33" spans="1:2" ht="15.5" x14ac:dyDescent="0.35">
      <c r="A33" s="29"/>
      <c r="B33" s="30"/>
    </row>
  </sheetData>
  <mergeCells count="2">
    <mergeCell ref="A21:B21"/>
    <mergeCell ref="A33:B33"/>
  </mergeCells>
  <conditionalFormatting sqref="C18:J18">
    <cfRule type="cellIs" dxfId="19" priority="2" operator="greaterThan">
      <formula>7</formula>
    </cfRule>
  </conditionalFormatting>
  <conditionalFormatting sqref="C17:J17">
    <cfRule type="top10" dxfId="18" priority="1" rank="4"/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="90" zoomScaleNormal="90" workbookViewId="0">
      <selection activeCell="B18" sqref="B18"/>
    </sheetView>
  </sheetViews>
  <sheetFormatPr defaultColWidth="8.7265625" defaultRowHeight="14.5" x14ac:dyDescent="0.35"/>
  <cols>
    <col min="1" max="1" width="49.54296875" style="1" customWidth="1"/>
    <col min="2" max="2" width="67.26953125" style="1" customWidth="1"/>
    <col min="3" max="3" width="10.54296875" style="1" bestFit="1" customWidth="1"/>
    <col min="4" max="4" width="7.81640625" style="1" customWidth="1"/>
    <col min="5" max="5" width="9.453125" style="1" customWidth="1"/>
    <col min="6" max="6" width="7" style="1" bestFit="1" customWidth="1"/>
    <col min="7" max="7" width="10.1796875" style="1" customWidth="1"/>
    <col min="8" max="8" width="9.26953125" style="1" bestFit="1" customWidth="1"/>
    <col min="9" max="9" width="9" style="1" bestFit="1" customWidth="1"/>
    <col min="10" max="10" width="8.81640625" style="1" bestFit="1" customWidth="1"/>
    <col min="11" max="16384" width="8.7265625" style="1"/>
  </cols>
  <sheetData>
    <row r="1" spans="1:10" ht="26.5" x14ac:dyDescent="0.35">
      <c r="C1" s="26" t="s">
        <v>0</v>
      </c>
      <c r="D1" s="1" t="s">
        <v>1</v>
      </c>
    </row>
    <row r="4" spans="1:10" ht="49.5" x14ac:dyDescent="0.35">
      <c r="C4" s="3" t="s">
        <v>36</v>
      </c>
      <c r="D4" s="3" t="s">
        <v>32</v>
      </c>
      <c r="E4" s="3" t="s">
        <v>34</v>
      </c>
      <c r="F4" s="3" t="s">
        <v>40</v>
      </c>
      <c r="G4" s="3" t="s">
        <v>39</v>
      </c>
      <c r="H4" s="3"/>
      <c r="I4" s="3"/>
      <c r="J4" s="3"/>
    </row>
    <row r="5" spans="1:10" x14ac:dyDescent="0.35">
      <c r="B5" s="2" t="s">
        <v>2</v>
      </c>
    </row>
    <row r="6" spans="1:10" ht="29" x14ac:dyDescent="0.35">
      <c r="A6" s="18" t="s">
        <v>13</v>
      </c>
      <c r="B6" s="11" t="s">
        <v>42</v>
      </c>
      <c r="C6" s="1">
        <v>7</v>
      </c>
      <c r="D6" s="1">
        <v>7</v>
      </c>
      <c r="E6" s="1">
        <v>6</v>
      </c>
      <c r="F6" s="1">
        <v>7</v>
      </c>
      <c r="G6" s="1">
        <v>6</v>
      </c>
    </row>
    <row r="7" spans="1:10" x14ac:dyDescent="0.35">
      <c r="A7" s="18"/>
      <c r="B7" s="19" t="s">
        <v>19</v>
      </c>
    </row>
    <row r="8" spans="1:10" x14ac:dyDescent="0.35">
      <c r="A8" s="18"/>
      <c r="B8" s="20" t="s">
        <v>20</v>
      </c>
    </row>
    <row r="9" spans="1:10" ht="29" x14ac:dyDescent="0.35">
      <c r="A9" s="17" t="s">
        <v>7</v>
      </c>
      <c r="B9" s="13" t="s">
        <v>27</v>
      </c>
      <c r="C9" s="1">
        <v>6</v>
      </c>
      <c r="D9" s="1">
        <v>5</v>
      </c>
      <c r="E9" s="1">
        <v>7</v>
      </c>
      <c r="F9" s="1">
        <v>7</v>
      </c>
      <c r="G9" s="1">
        <v>6</v>
      </c>
    </row>
    <row r="10" spans="1:10" ht="43.5" x14ac:dyDescent="0.35">
      <c r="A10" s="17"/>
      <c r="B10" s="13" t="s">
        <v>18</v>
      </c>
      <c r="C10" s="1">
        <v>6</v>
      </c>
      <c r="D10" s="1">
        <v>6</v>
      </c>
      <c r="E10" s="1">
        <v>7</v>
      </c>
      <c r="F10" s="1">
        <v>7</v>
      </c>
      <c r="G10" s="1">
        <v>6</v>
      </c>
    </row>
    <row r="11" spans="1:10" ht="29" x14ac:dyDescent="0.35">
      <c r="A11" s="15" t="s">
        <v>17</v>
      </c>
      <c r="B11" s="14" t="s">
        <v>16</v>
      </c>
      <c r="C11" s="1">
        <v>6</v>
      </c>
      <c r="D11" s="1">
        <v>6</v>
      </c>
      <c r="E11" s="1">
        <v>6</v>
      </c>
      <c r="F11" s="1">
        <v>7</v>
      </c>
      <c r="G11" s="1">
        <v>6</v>
      </c>
    </row>
    <row r="12" spans="1:10" ht="29" x14ac:dyDescent="0.35">
      <c r="A12" s="16"/>
      <c r="B12" s="14" t="s">
        <v>22</v>
      </c>
      <c r="C12" s="1">
        <v>5</v>
      </c>
      <c r="D12" s="1">
        <v>4</v>
      </c>
      <c r="E12" s="1">
        <v>5</v>
      </c>
      <c r="F12" s="1">
        <v>5</v>
      </c>
      <c r="G12" s="1">
        <v>5</v>
      </c>
    </row>
    <row r="13" spans="1:10" x14ac:dyDescent="0.35">
      <c r="A13" s="16"/>
      <c r="B13" s="14" t="s">
        <v>21</v>
      </c>
      <c r="C13" s="1">
        <v>6</v>
      </c>
      <c r="D13" s="1">
        <v>5</v>
      </c>
      <c r="E13" s="1">
        <v>6</v>
      </c>
      <c r="F13" s="1">
        <v>7</v>
      </c>
      <c r="G13" s="1">
        <v>6</v>
      </c>
    </row>
    <row r="14" spans="1:10" ht="17.149999999999999" customHeight="1" x14ac:dyDescent="0.35">
      <c r="A14" s="15"/>
      <c r="B14" s="21" t="s">
        <v>14</v>
      </c>
      <c r="C14" s="22">
        <v>6</v>
      </c>
      <c r="D14" s="22">
        <v>5</v>
      </c>
      <c r="E14" s="22">
        <v>6</v>
      </c>
      <c r="F14" s="22">
        <v>7</v>
      </c>
      <c r="G14" s="22">
        <v>6</v>
      </c>
      <c r="H14" s="22"/>
      <c r="I14" s="22"/>
      <c r="J14" s="22"/>
    </row>
    <row r="15" spans="1:10" ht="29" x14ac:dyDescent="0.35">
      <c r="A15" s="23" t="s">
        <v>29</v>
      </c>
      <c r="B15" s="25" t="s">
        <v>41</v>
      </c>
      <c r="C15" s="1">
        <v>6</v>
      </c>
      <c r="D15" s="1">
        <v>7</v>
      </c>
      <c r="E15" s="1">
        <v>6</v>
      </c>
      <c r="F15" s="1">
        <v>5</v>
      </c>
      <c r="G15" s="1">
        <v>6</v>
      </c>
    </row>
    <row r="17" spans="1:11" x14ac:dyDescent="0.35">
      <c r="B17" s="2" t="s">
        <v>3</v>
      </c>
      <c r="C17" s="4">
        <f>C6*$B$22+C7*$B$23+C8*$B$24+C9*$B$25+C10*$B$26+C11*$B$27+C12*$B$28+C13*$B$29+C15*$B$31+C14*$B$30</f>
        <v>152</v>
      </c>
      <c r="D17" s="4">
        <f t="shared" ref="D17:I17" si="0">D6*$B$22+D7*$B$23+D8*$B$24+D9*$B$25+D10*$B$26+D11*$B$27+D12*$B$28+D13*$B$29+D15*$B$31+D14*$B$30</f>
        <v>146</v>
      </c>
      <c r="E17" s="4">
        <f t="shared" si="0"/>
        <v>152</v>
      </c>
      <c r="F17" s="4">
        <f t="shared" si="0"/>
        <v>161</v>
      </c>
      <c r="G17" s="4">
        <f t="shared" si="0"/>
        <v>147</v>
      </c>
      <c r="H17" s="4">
        <f t="shared" si="0"/>
        <v>0</v>
      </c>
      <c r="I17" s="4">
        <f t="shared" si="0"/>
        <v>0</v>
      </c>
      <c r="J17" s="4">
        <f>J6*$B$22+J7*$B$23+J8*$B$24+J9*$B$25+J10*$B$26+J11*$B$27+J12*$B$28+J13*$B$29+J15*$B$31+J14*$B$30</f>
        <v>0</v>
      </c>
      <c r="K17" s="5"/>
    </row>
    <row r="18" spans="1:11" x14ac:dyDescent="0.35">
      <c r="B18" s="2" t="s">
        <v>4</v>
      </c>
      <c r="C18" s="6">
        <f>C17/B32</f>
        <v>6.08</v>
      </c>
      <c r="D18" s="6">
        <f>D17/B32</f>
        <v>5.84</v>
      </c>
      <c r="E18" s="6">
        <f>E17/B32</f>
        <v>6.08</v>
      </c>
      <c r="F18" s="6">
        <f>F17/B32</f>
        <v>6.44</v>
      </c>
      <c r="G18" s="6">
        <f>G17/B32</f>
        <v>5.88</v>
      </c>
      <c r="H18" s="6">
        <f>H17/B32</f>
        <v>0</v>
      </c>
      <c r="I18" s="6">
        <f>I17/B32</f>
        <v>0</v>
      </c>
      <c r="J18" s="6">
        <f>J17/B32</f>
        <v>0</v>
      </c>
    </row>
    <row r="19" spans="1:11" x14ac:dyDescent="0.35">
      <c r="C19" s="2"/>
      <c r="D19" s="2"/>
      <c r="E19" s="2"/>
      <c r="F19" s="2"/>
      <c r="G19" s="2"/>
      <c r="H19" s="2"/>
      <c r="I19" s="2"/>
      <c r="J19" s="2"/>
    </row>
    <row r="20" spans="1:11" x14ac:dyDescent="0.35">
      <c r="A20" s="2" t="s">
        <v>5</v>
      </c>
      <c r="B20" s="1" t="s">
        <v>30</v>
      </c>
      <c r="C20" s="2"/>
      <c r="D20" s="2"/>
      <c r="E20" s="2"/>
      <c r="F20" s="2"/>
      <c r="G20" s="2"/>
      <c r="H20" s="2"/>
      <c r="I20" s="2"/>
      <c r="J20" s="2"/>
    </row>
    <row r="21" spans="1:11" x14ac:dyDescent="0.35">
      <c r="A21" s="28" t="s">
        <v>6</v>
      </c>
      <c r="B21" s="28"/>
      <c r="C21" s="7"/>
    </row>
    <row r="22" spans="1:11" ht="43.5" x14ac:dyDescent="0.35">
      <c r="A22" s="11" t="s">
        <v>23</v>
      </c>
      <c r="B22" s="8">
        <v>5</v>
      </c>
      <c r="C22" s="7"/>
    </row>
    <row r="23" spans="1:11" ht="29" x14ac:dyDescent="0.35">
      <c r="A23" s="11" t="s">
        <v>19</v>
      </c>
      <c r="B23" s="9">
        <v>0</v>
      </c>
      <c r="C23" s="7"/>
    </row>
    <row r="24" spans="1:11" x14ac:dyDescent="0.35">
      <c r="A24" s="12" t="s">
        <v>20</v>
      </c>
      <c r="B24" s="9">
        <v>0</v>
      </c>
      <c r="C24" s="7"/>
    </row>
    <row r="25" spans="1:11" ht="29" x14ac:dyDescent="0.35">
      <c r="A25" s="13" t="s">
        <v>15</v>
      </c>
      <c r="B25" s="9">
        <v>2</v>
      </c>
    </row>
    <row r="26" spans="1:11" ht="58" x14ac:dyDescent="0.35">
      <c r="A26" s="13" t="s">
        <v>18</v>
      </c>
      <c r="B26" s="9">
        <v>3</v>
      </c>
    </row>
    <row r="27" spans="1:11" ht="29" x14ac:dyDescent="0.35">
      <c r="A27" s="14" t="s">
        <v>16</v>
      </c>
      <c r="B27" s="9">
        <v>3</v>
      </c>
    </row>
    <row r="28" spans="1:11" ht="43.5" x14ac:dyDescent="0.35">
      <c r="A28" s="14" t="s">
        <v>22</v>
      </c>
      <c r="B28" s="9">
        <v>3</v>
      </c>
    </row>
    <row r="29" spans="1:11" ht="29" x14ac:dyDescent="0.35">
      <c r="A29" s="14" t="s">
        <v>21</v>
      </c>
      <c r="B29" s="10">
        <v>1</v>
      </c>
    </row>
    <row r="30" spans="1:11" ht="29" x14ac:dyDescent="0.35">
      <c r="A30" s="14" t="s">
        <v>14</v>
      </c>
      <c r="B30" s="10">
        <v>4</v>
      </c>
    </row>
    <row r="31" spans="1:11" x14ac:dyDescent="0.35">
      <c r="A31" s="24" t="s">
        <v>24</v>
      </c>
      <c r="B31" s="10">
        <v>4</v>
      </c>
    </row>
    <row r="32" spans="1:11" ht="21" customHeight="1" x14ac:dyDescent="0.35">
      <c r="B32" s="2">
        <f>SUM(B22:B31)</f>
        <v>25</v>
      </c>
    </row>
    <row r="33" spans="1:2" ht="15.5" x14ac:dyDescent="0.35">
      <c r="A33" s="29"/>
      <c r="B33" s="30"/>
    </row>
  </sheetData>
  <mergeCells count="2">
    <mergeCell ref="A21:B21"/>
    <mergeCell ref="A33:B33"/>
  </mergeCells>
  <conditionalFormatting sqref="C18:J18">
    <cfRule type="cellIs" dxfId="1" priority="2" operator="greaterThan">
      <formula>7</formula>
    </cfRule>
  </conditionalFormatting>
  <conditionalFormatting sqref="C17:J17">
    <cfRule type="top10" dxfId="0" priority="1" rank="4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opLeftCell="A3" zoomScale="80" zoomScaleNormal="80" workbookViewId="0">
      <selection activeCell="B6" sqref="B6"/>
    </sheetView>
  </sheetViews>
  <sheetFormatPr defaultColWidth="8.7265625" defaultRowHeight="14.5" x14ac:dyDescent="0.35"/>
  <cols>
    <col min="1" max="1" width="49.54296875" style="1" customWidth="1"/>
    <col min="2" max="2" width="67.26953125" style="1" customWidth="1"/>
    <col min="3" max="3" width="8.7265625" style="1" customWidth="1"/>
    <col min="4" max="4" width="11.7265625" style="1" customWidth="1"/>
    <col min="5" max="5" width="7.81640625" style="1" customWidth="1"/>
    <col min="6" max="6" width="11" style="1" customWidth="1"/>
    <col min="7" max="7" width="7.81640625" style="1" customWidth="1"/>
    <col min="8" max="8" width="9" style="1" bestFit="1" customWidth="1"/>
    <col min="9" max="9" width="11" style="1" customWidth="1"/>
    <col min="10" max="10" width="11.54296875" style="1" customWidth="1"/>
    <col min="11" max="16384" width="8.7265625" style="1"/>
  </cols>
  <sheetData>
    <row r="1" spans="1:10" ht="26" x14ac:dyDescent="0.35">
      <c r="C1" s="27" t="s">
        <v>0</v>
      </c>
      <c r="D1" s="1" t="s">
        <v>1</v>
      </c>
    </row>
    <row r="4" spans="1:10" ht="70.5" x14ac:dyDescent="0.35">
      <c r="C4" s="3" t="s">
        <v>12</v>
      </c>
      <c r="D4" s="3" t="s">
        <v>31</v>
      </c>
      <c r="E4" s="3" t="s">
        <v>26</v>
      </c>
      <c r="F4" s="3" t="s">
        <v>11</v>
      </c>
      <c r="G4" s="3" t="s">
        <v>32</v>
      </c>
      <c r="H4" s="3" t="s">
        <v>9</v>
      </c>
      <c r="I4" s="3" t="s">
        <v>28</v>
      </c>
      <c r="J4" s="3" t="s">
        <v>33</v>
      </c>
    </row>
    <row r="5" spans="1:10" x14ac:dyDescent="0.35">
      <c r="B5" s="2" t="s">
        <v>2</v>
      </c>
    </row>
    <row r="6" spans="1:10" ht="29" x14ac:dyDescent="0.35">
      <c r="A6" s="18" t="s">
        <v>13</v>
      </c>
      <c r="B6" s="11" t="s">
        <v>45</v>
      </c>
      <c r="C6" s="1">
        <v>6</v>
      </c>
      <c r="D6" s="1">
        <v>8</v>
      </c>
      <c r="E6" s="1">
        <v>8</v>
      </c>
      <c r="F6" s="1">
        <v>9</v>
      </c>
      <c r="G6" s="1">
        <v>8</v>
      </c>
      <c r="H6" s="1">
        <v>6</v>
      </c>
      <c r="I6" s="1">
        <v>6</v>
      </c>
      <c r="J6" s="1">
        <v>6</v>
      </c>
    </row>
    <row r="7" spans="1:10" x14ac:dyDescent="0.35">
      <c r="A7" s="18"/>
      <c r="B7" s="19" t="s">
        <v>19</v>
      </c>
    </row>
    <row r="8" spans="1:10" x14ac:dyDescent="0.35">
      <c r="A8" s="18"/>
      <c r="B8" s="20" t="s">
        <v>20</v>
      </c>
    </row>
    <row r="9" spans="1:10" ht="29" x14ac:dyDescent="0.35">
      <c r="A9" s="17" t="s">
        <v>7</v>
      </c>
      <c r="B9" s="13" t="s">
        <v>27</v>
      </c>
      <c r="C9" s="1">
        <v>7</v>
      </c>
      <c r="D9" s="1">
        <v>7</v>
      </c>
      <c r="E9" s="1">
        <v>8</v>
      </c>
      <c r="F9" s="1">
        <v>6</v>
      </c>
      <c r="G9" s="1">
        <v>8</v>
      </c>
      <c r="H9" s="1">
        <v>4</v>
      </c>
      <c r="I9" s="1">
        <v>8</v>
      </c>
      <c r="J9" s="1">
        <v>4</v>
      </c>
    </row>
    <row r="10" spans="1:10" ht="43.5" x14ac:dyDescent="0.35">
      <c r="A10" s="17"/>
      <c r="B10" s="13" t="s">
        <v>18</v>
      </c>
      <c r="C10" s="1">
        <v>3</v>
      </c>
      <c r="D10" s="1">
        <v>4</v>
      </c>
      <c r="E10" s="1">
        <v>8</v>
      </c>
      <c r="F10" s="1">
        <v>6</v>
      </c>
      <c r="G10" s="1">
        <v>8</v>
      </c>
      <c r="H10" s="1">
        <v>6</v>
      </c>
      <c r="I10" s="1">
        <v>8</v>
      </c>
      <c r="J10" s="1">
        <v>8</v>
      </c>
    </row>
    <row r="11" spans="1:10" ht="29" x14ac:dyDescent="0.35">
      <c r="A11" s="15" t="s">
        <v>17</v>
      </c>
      <c r="B11" s="14" t="s">
        <v>16</v>
      </c>
      <c r="C11" s="1">
        <v>7</v>
      </c>
      <c r="D11" s="1">
        <v>6</v>
      </c>
      <c r="E11" s="1">
        <v>5</v>
      </c>
      <c r="F11" s="1">
        <v>5</v>
      </c>
      <c r="G11" s="1">
        <v>5</v>
      </c>
      <c r="H11" s="1">
        <v>4</v>
      </c>
      <c r="I11" s="1">
        <v>6</v>
      </c>
      <c r="J11" s="1">
        <v>5</v>
      </c>
    </row>
    <row r="12" spans="1:10" ht="29" x14ac:dyDescent="0.35">
      <c r="A12" s="16"/>
      <c r="B12" s="14" t="s">
        <v>22</v>
      </c>
      <c r="C12" s="1">
        <v>6</v>
      </c>
      <c r="D12" s="1">
        <v>6</v>
      </c>
      <c r="E12" s="1">
        <v>6</v>
      </c>
      <c r="F12" s="1">
        <v>5</v>
      </c>
      <c r="G12" s="1">
        <v>5</v>
      </c>
      <c r="H12" s="1">
        <v>5</v>
      </c>
      <c r="I12" s="1">
        <v>4</v>
      </c>
      <c r="J12" s="1">
        <v>6</v>
      </c>
    </row>
    <row r="13" spans="1:10" x14ac:dyDescent="0.35">
      <c r="A13" s="16"/>
      <c r="B13" s="14" t="s">
        <v>21</v>
      </c>
      <c r="C13" s="1">
        <v>7</v>
      </c>
      <c r="D13" s="1">
        <v>7</v>
      </c>
      <c r="E13" s="1">
        <v>5</v>
      </c>
      <c r="F13" s="1">
        <v>4</v>
      </c>
      <c r="G13" s="1">
        <v>5</v>
      </c>
      <c r="H13" s="1">
        <v>4</v>
      </c>
      <c r="I13" s="1">
        <v>5</v>
      </c>
      <c r="J13" s="1">
        <v>6</v>
      </c>
    </row>
    <row r="14" spans="1:10" ht="17.149999999999999" customHeight="1" x14ac:dyDescent="0.35">
      <c r="A14" s="15"/>
      <c r="B14" s="21" t="s">
        <v>14</v>
      </c>
      <c r="C14" s="22">
        <v>6</v>
      </c>
      <c r="D14" s="22">
        <v>6</v>
      </c>
      <c r="E14" s="22">
        <v>7</v>
      </c>
      <c r="F14" s="22">
        <v>5</v>
      </c>
      <c r="G14" s="22">
        <v>7</v>
      </c>
      <c r="H14" s="22">
        <v>7</v>
      </c>
      <c r="I14" s="22">
        <v>7</v>
      </c>
      <c r="J14" s="22">
        <v>5</v>
      </c>
    </row>
    <row r="15" spans="1:10" ht="29" x14ac:dyDescent="0.35">
      <c r="A15" s="23" t="s">
        <v>29</v>
      </c>
      <c r="B15" s="25" t="s">
        <v>41</v>
      </c>
      <c r="C15" s="1">
        <v>3</v>
      </c>
      <c r="D15" s="1">
        <v>3</v>
      </c>
      <c r="E15" s="1">
        <v>5</v>
      </c>
      <c r="F15" s="1">
        <v>9</v>
      </c>
      <c r="G15" s="1">
        <v>8</v>
      </c>
      <c r="H15" s="1">
        <v>8</v>
      </c>
      <c r="I15" s="1">
        <v>7</v>
      </c>
      <c r="J15" s="1">
        <v>5</v>
      </c>
    </row>
    <row r="17" spans="1:11" x14ac:dyDescent="0.35">
      <c r="B17" s="2" t="s">
        <v>3</v>
      </c>
      <c r="C17" s="4">
        <f>C6*$B$22+C7*$B$23+C8*$B$24+C9*$B$25+C10*$B$26+C11*$B$27+C12*$B$28+C13*$B$29+C15*$B$31+C14*$B$30</f>
        <v>135</v>
      </c>
      <c r="D17" s="4">
        <f t="shared" ref="D17:I17" si="0">D6*$B$22+D7*$B$23+D8*$B$24+D9*$B$25+D10*$B$26+D11*$B$27+D12*$B$28+D13*$B$29+D15*$B$31+D14*$B$30</f>
        <v>145</v>
      </c>
      <c r="E17" s="4">
        <f t="shared" si="0"/>
        <v>166</v>
      </c>
      <c r="F17" s="4">
        <f t="shared" si="0"/>
        <v>165</v>
      </c>
      <c r="G17" s="4">
        <f t="shared" si="0"/>
        <v>175</v>
      </c>
      <c r="H17" s="4">
        <f t="shared" si="0"/>
        <v>147</v>
      </c>
      <c r="I17" s="4">
        <f t="shared" si="0"/>
        <v>161</v>
      </c>
      <c r="J17" s="4">
        <f>J6*$B$22+J7*$B$23+J8*$B$24+J9*$B$25+J10*$B$26+J11*$B$27+J12*$B$28+J13*$B$29+J15*$B$31+J14*$B$30</f>
        <v>141</v>
      </c>
      <c r="K17" s="5"/>
    </row>
    <row r="18" spans="1:11" x14ac:dyDescent="0.35">
      <c r="B18" s="2" t="s">
        <v>4</v>
      </c>
      <c r="C18" s="6">
        <f>C17/B32</f>
        <v>5.4</v>
      </c>
      <c r="D18" s="6">
        <f>D17/B32</f>
        <v>5.8</v>
      </c>
      <c r="E18" s="6">
        <f>E17/B32</f>
        <v>6.64</v>
      </c>
      <c r="F18" s="6">
        <f>F17/B32</f>
        <v>6.6</v>
      </c>
      <c r="G18" s="6">
        <f>G17/B32</f>
        <v>7</v>
      </c>
      <c r="H18" s="6">
        <f>H17/B32</f>
        <v>5.88</v>
      </c>
      <c r="I18" s="6">
        <f>I17/B32</f>
        <v>6.44</v>
      </c>
      <c r="J18" s="6">
        <f>J17/B32</f>
        <v>5.64</v>
      </c>
    </row>
    <row r="19" spans="1:11" x14ac:dyDescent="0.35">
      <c r="C19" s="2"/>
      <c r="D19" s="2"/>
      <c r="E19" s="2"/>
      <c r="F19" s="2"/>
      <c r="G19" s="2"/>
      <c r="H19" s="2"/>
      <c r="I19" s="2"/>
      <c r="J19" s="2"/>
    </row>
    <row r="20" spans="1:11" x14ac:dyDescent="0.35">
      <c r="A20" s="2" t="s">
        <v>5</v>
      </c>
      <c r="B20" s="1" t="s">
        <v>30</v>
      </c>
      <c r="C20" s="2"/>
      <c r="D20" s="2"/>
      <c r="E20" s="2"/>
      <c r="F20" s="2"/>
      <c r="G20" s="2"/>
      <c r="H20" s="2"/>
      <c r="I20" s="2"/>
      <c r="J20" s="2"/>
    </row>
    <row r="21" spans="1:11" x14ac:dyDescent="0.35">
      <c r="A21" s="28" t="s">
        <v>6</v>
      </c>
      <c r="B21" s="28"/>
      <c r="C21" s="7"/>
    </row>
    <row r="22" spans="1:11" ht="43.5" x14ac:dyDescent="0.35">
      <c r="A22" s="11" t="s">
        <v>23</v>
      </c>
      <c r="B22" s="8">
        <v>5</v>
      </c>
      <c r="C22" s="7"/>
    </row>
    <row r="23" spans="1:11" ht="29" x14ac:dyDescent="0.35">
      <c r="A23" s="11" t="s">
        <v>19</v>
      </c>
      <c r="B23" s="9">
        <v>0</v>
      </c>
      <c r="C23" s="7"/>
    </row>
    <row r="24" spans="1:11" x14ac:dyDescent="0.35">
      <c r="A24" s="12" t="s">
        <v>20</v>
      </c>
      <c r="B24" s="9">
        <v>0</v>
      </c>
      <c r="C24" s="7"/>
    </row>
    <row r="25" spans="1:11" ht="29" x14ac:dyDescent="0.35">
      <c r="A25" s="13" t="s">
        <v>15</v>
      </c>
      <c r="B25" s="9">
        <v>2</v>
      </c>
    </row>
    <row r="26" spans="1:11" ht="58" x14ac:dyDescent="0.35">
      <c r="A26" s="13" t="s">
        <v>18</v>
      </c>
      <c r="B26" s="9">
        <v>3</v>
      </c>
    </row>
    <row r="27" spans="1:11" ht="29" x14ac:dyDescent="0.35">
      <c r="A27" s="14" t="s">
        <v>16</v>
      </c>
      <c r="B27" s="9">
        <v>3</v>
      </c>
    </row>
    <row r="28" spans="1:11" ht="43.5" x14ac:dyDescent="0.35">
      <c r="A28" s="14" t="s">
        <v>22</v>
      </c>
      <c r="B28" s="9">
        <v>3</v>
      </c>
    </row>
    <row r="29" spans="1:11" ht="29" x14ac:dyDescent="0.35">
      <c r="A29" s="14" t="s">
        <v>21</v>
      </c>
      <c r="B29" s="10">
        <v>1</v>
      </c>
    </row>
    <row r="30" spans="1:11" ht="29" x14ac:dyDescent="0.35">
      <c r="A30" s="14" t="s">
        <v>14</v>
      </c>
      <c r="B30" s="10">
        <v>4</v>
      </c>
    </row>
    <row r="31" spans="1:11" x14ac:dyDescent="0.35">
      <c r="A31" s="24" t="s">
        <v>24</v>
      </c>
      <c r="B31" s="10">
        <v>4</v>
      </c>
    </row>
    <row r="32" spans="1:11" ht="21.75" customHeight="1" x14ac:dyDescent="0.35">
      <c r="B32" s="2">
        <f>SUM(B22:B31)</f>
        <v>25</v>
      </c>
    </row>
    <row r="33" spans="1:2" ht="15.5" x14ac:dyDescent="0.35">
      <c r="A33" s="29"/>
      <c r="B33" s="30"/>
    </row>
  </sheetData>
  <mergeCells count="2">
    <mergeCell ref="A21:B21"/>
    <mergeCell ref="A33:B33"/>
  </mergeCells>
  <conditionalFormatting sqref="C18:J18">
    <cfRule type="cellIs" dxfId="17" priority="2" operator="greaterThan">
      <formula>7</formula>
    </cfRule>
  </conditionalFormatting>
  <conditionalFormatting sqref="C17:J17">
    <cfRule type="top10" dxfId="16" priority="1" rank="4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B1" zoomScale="80" zoomScaleNormal="80" workbookViewId="0">
      <selection activeCell="B6" sqref="B6"/>
    </sheetView>
  </sheetViews>
  <sheetFormatPr defaultColWidth="8.7265625" defaultRowHeight="14.5" x14ac:dyDescent="0.35"/>
  <cols>
    <col min="1" max="1" width="49.54296875" style="1" customWidth="1"/>
    <col min="2" max="2" width="67.26953125" style="1" customWidth="1"/>
    <col min="3" max="3" width="13.26953125" style="1" customWidth="1"/>
    <col min="4" max="4" width="8.7265625" style="1" customWidth="1"/>
    <col min="5" max="5" width="8.81640625" style="1" customWidth="1"/>
    <col min="6" max="6" width="9.26953125" style="1" customWidth="1"/>
    <col min="7" max="7" width="14.453125" style="1" customWidth="1"/>
    <col min="8" max="8" width="12.26953125" style="1" customWidth="1"/>
    <col min="9" max="9" width="7.7265625" style="1" customWidth="1"/>
    <col min="10" max="16384" width="8.7265625" style="1"/>
  </cols>
  <sheetData>
    <row r="1" spans="1:9" ht="26.5" x14ac:dyDescent="0.35">
      <c r="C1" s="26" t="s">
        <v>0</v>
      </c>
      <c r="D1" s="1" t="s">
        <v>1</v>
      </c>
    </row>
    <row r="4" spans="1:9" ht="70.5" x14ac:dyDescent="0.35">
      <c r="C4" s="3" t="s">
        <v>35</v>
      </c>
      <c r="D4" s="3" t="s">
        <v>12</v>
      </c>
      <c r="E4" s="3" t="s">
        <v>34</v>
      </c>
      <c r="F4" s="3" t="s">
        <v>25</v>
      </c>
      <c r="G4" s="3" t="s">
        <v>28</v>
      </c>
      <c r="H4" s="3" t="s">
        <v>31</v>
      </c>
      <c r="I4" s="3" t="s">
        <v>32</v>
      </c>
    </row>
    <row r="5" spans="1:9" x14ac:dyDescent="0.35">
      <c r="B5" s="2" t="s">
        <v>2</v>
      </c>
    </row>
    <row r="6" spans="1:9" ht="29" x14ac:dyDescent="0.35">
      <c r="A6" s="18" t="s">
        <v>13</v>
      </c>
      <c r="B6" s="11" t="s">
        <v>42</v>
      </c>
      <c r="C6" s="1">
        <v>7</v>
      </c>
      <c r="D6" s="1">
        <v>8</v>
      </c>
      <c r="E6" s="1">
        <v>6</v>
      </c>
      <c r="F6" s="1">
        <v>7</v>
      </c>
      <c r="G6" s="1">
        <v>7</v>
      </c>
      <c r="H6" s="1">
        <v>5</v>
      </c>
      <c r="I6" s="1">
        <v>6</v>
      </c>
    </row>
    <row r="7" spans="1:9" x14ac:dyDescent="0.35">
      <c r="A7" s="18"/>
      <c r="B7" s="19" t="s">
        <v>19</v>
      </c>
      <c r="C7" s="1">
        <v>7</v>
      </c>
      <c r="D7" s="1">
        <v>8</v>
      </c>
      <c r="E7" s="1">
        <v>7</v>
      </c>
      <c r="F7" s="1">
        <v>6</v>
      </c>
      <c r="G7" s="1">
        <v>7</v>
      </c>
      <c r="H7" s="1">
        <v>6</v>
      </c>
      <c r="I7" s="1">
        <v>6</v>
      </c>
    </row>
    <row r="8" spans="1:9" x14ac:dyDescent="0.35">
      <c r="A8" s="18"/>
      <c r="B8" s="20" t="s">
        <v>20</v>
      </c>
      <c r="C8" s="1">
        <v>7</v>
      </c>
      <c r="D8" s="1">
        <v>7</v>
      </c>
      <c r="E8" s="1">
        <v>5</v>
      </c>
      <c r="F8" s="1">
        <v>5</v>
      </c>
      <c r="G8" s="1">
        <v>7</v>
      </c>
      <c r="H8" s="1">
        <v>6</v>
      </c>
      <c r="I8" s="1">
        <v>5</v>
      </c>
    </row>
    <row r="9" spans="1:9" ht="29" x14ac:dyDescent="0.35">
      <c r="A9" s="17" t="s">
        <v>7</v>
      </c>
      <c r="B9" s="13" t="s">
        <v>27</v>
      </c>
      <c r="C9" s="1">
        <v>6</v>
      </c>
      <c r="D9" s="1">
        <v>7</v>
      </c>
      <c r="E9" s="1">
        <v>5</v>
      </c>
      <c r="F9" s="1">
        <v>5</v>
      </c>
      <c r="G9" s="1">
        <v>6</v>
      </c>
      <c r="H9" s="1">
        <v>7</v>
      </c>
      <c r="I9" s="1">
        <v>5</v>
      </c>
    </row>
    <row r="10" spans="1:9" ht="43.5" x14ac:dyDescent="0.35">
      <c r="A10" s="17"/>
      <c r="B10" s="13" t="s">
        <v>18</v>
      </c>
      <c r="C10" s="1">
        <v>7</v>
      </c>
      <c r="D10" s="1">
        <v>7</v>
      </c>
      <c r="E10" s="1">
        <v>6</v>
      </c>
      <c r="F10" s="1">
        <v>5</v>
      </c>
      <c r="G10" s="1">
        <v>6</v>
      </c>
      <c r="H10" s="1">
        <v>7</v>
      </c>
      <c r="I10" s="1">
        <v>6</v>
      </c>
    </row>
    <row r="11" spans="1:9" ht="29" x14ac:dyDescent="0.35">
      <c r="A11" s="15" t="s">
        <v>17</v>
      </c>
      <c r="B11" s="14" t="s">
        <v>16</v>
      </c>
      <c r="C11" s="1">
        <v>7</v>
      </c>
      <c r="D11" s="1">
        <v>8</v>
      </c>
      <c r="E11" s="1">
        <v>6</v>
      </c>
      <c r="F11" s="1">
        <v>6</v>
      </c>
      <c r="G11" s="1">
        <v>6</v>
      </c>
      <c r="H11" s="1">
        <v>6</v>
      </c>
      <c r="I11" s="1">
        <v>6</v>
      </c>
    </row>
    <row r="12" spans="1:9" ht="29" x14ac:dyDescent="0.35">
      <c r="A12" s="16"/>
      <c r="B12" s="14" t="s">
        <v>22</v>
      </c>
      <c r="C12" s="1">
        <v>6</v>
      </c>
      <c r="D12" s="1">
        <v>6</v>
      </c>
      <c r="E12" s="1">
        <v>5</v>
      </c>
      <c r="F12" s="1">
        <v>5</v>
      </c>
      <c r="G12" s="1">
        <v>5</v>
      </c>
      <c r="H12" s="1">
        <v>6</v>
      </c>
      <c r="I12" s="1">
        <v>5</v>
      </c>
    </row>
    <row r="13" spans="1:9" x14ac:dyDescent="0.35">
      <c r="A13" s="16"/>
      <c r="B13" s="14" t="s">
        <v>21</v>
      </c>
      <c r="C13" s="1">
        <v>6</v>
      </c>
      <c r="D13" s="1">
        <v>7</v>
      </c>
      <c r="E13" s="1">
        <v>6</v>
      </c>
      <c r="F13" s="1">
        <v>6</v>
      </c>
      <c r="G13" s="1">
        <v>6</v>
      </c>
      <c r="H13" s="1">
        <v>7</v>
      </c>
      <c r="I13" s="1">
        <v>5</v>
      </c>
    </row>
    <row r="14" spans="1:9" ht="17.149999999999999" customHeight="1" x14ac:dyDescent="0.35">
      <c r="A14" s="15"/>
      <c r="B14" s="21" t="s">
        <v>14</v>
      </c>
      <c r="C14" s="22">
        <v>7</v>
      </c>
      <c r="D14" s="22">
        <v>7</v>
      </c>
      <c r="E14" s="22">
        <v>7</v>
      </c>
      <c r="F14" s="22">
        <v>6</v>
      </c>
      <c r="G14" s="22">
        <v>5</v>
      </c>
      <c r="H14" s="22">
        <v>6</v>
      </c>
      <c r="I14" s="22">
        <v>5</v>
      </c>
    </row>
    <row r="15" spans="1:9" ht="29" x14ac:dyDescent="0.35">
      <c r="A15" s="23" t="s">
        <v>29</v>
      </c>
      <c r="B15" s="25" t="s">
        <v>41</v>
      </c>
      <c r="C15" s="1">
        <v>6</v>
      </c>
      <c r="D15" s="1">
        <v>6</v>
      </c>
      <c r="E15" s="1">
        <v>7</v>
      </c>
      <c r="F15" s="1">
        <v>7</v>
      </c>
      <c r="G15" s="1">
        <v>8</v>
      </c>
      <c r="H15" s="1">
        <v>6</v>
      </c>
      <c r="I15" s="1">
        <v>8</v>
      </c>
    </row>
    <row r="17" spans="1:10" x14ac:dyDescent="0.35">
      <c r="B17" s="2" t="s">
        <v>3</v>
      </c>
      <c r="C17" s="4">
        <f>C6*$B$22+C7*$B$23+C8*$B$24+C9*$B$25+C10*$B$26+C11*$B$27+C12*$B$28+C13*$B$29+C15*$B$31+C14*$B$30</f>
        <v>165</v>
      </c>
      <c r="D17" s="4">
        <f t="shared" ref="D17:I17" si="0">D6*$B$22+D7*$B$23+D8*$B$24+D9*$B$25+D10*$B$26+D11*$B$27+D12*$B$28+D13*$B$29+D15*$B$31+D14*$B$30</f>
        <v>176</v>
      </c>
      <c r="E17" s="4">
        <f t="shared" si="0"/>
        <v>153</v>
      </c>
      <c r="F17" s="4">
        <f t="shared" si="0"/>
        <v>151</v>
      </c>
      <c r="G17" s="4">
        <f t="shared" si="0"/>
        <v>156</v>
      </c>
      <c r="H17" s="4">
        <f t="shared" si="0"/>
        <v>151</v>
      </c>
      <c r="I17" s="4">
        <f t="shared" si="0"/>
        <v>148</v>
      </c>
      <c r="J17" s="5"/>
    </row>
    <row r="18" spans="1:10" x14ac:dyDescent="0.35">
      <c r="B18" s="2" t="s">
        <v>4</v>
      </c>
      <c r="C18" s="6">
        <f>C17/B32</f>
        <v>6.6</v>
      </c>
      <c r="D18" s="6">
        <f>D17/B32</f>
        <v>7.04</v>
      </c>
      <c r="E18" s="6">
        <f>E17/B32</f>
        <v>6.12</v>
      </c>
      <c r="F18" s="6">
        <f>F17/B32</f>
        <v>6.04</v>
      </c>
      <c r="G18" s="6">
        <f>G17/B32</f>
        <v>6.24</v>
      </c>
      <c r="H18" s="6">
        <f>H17/B32</f>
        <v>6.04</v>
      </c>
      <c r="I18" s="6">
        <f>I17/B32</f>
        <v>5.92</v>
      </c>
    </row>
    <row r="19" spans="1:10" x14ac:dyDescent="0.35">
      <c r="C19" s="2"/>
      <c r="D19" s="2"/>
      <c r="E19" s="2"/>
      <c r="F19" s="2"/>
      <c r="G19" s="2"/>
      <c r="H19" s="2"/>
      <c r="I19" s="2"/>
    </row>
    <row r="20" spans="1:10" x14ac:dyDescent="0.35">
      <c r="A20" s="2" t="s">
        <v>5</v>
      </c>
      <c r="B20" s="1" t="s">
        <v>30</v>
      </c>
      <c r="C20" s="2"/>
      <c r="D20" s="2"/>
      <c r="E20" s="2"/>
      <c r="F20" s="2"/>
      <c r="G20" s="2"/>
      <c r="H20" s="2"/>
      <c r="I20" s="2"/>
    </row>
    <row r="21" spans="1:10" x14ac:dyDescent="0.35">
      <c r="A21" s="28" t="s">
        <v>6</v>
      </c>
      <c r="B21" s="28"/>
      <c r="C21" s="7"/>
    </row>
    <row r="22" spans="1:10" ht="43.5" x14ac:dyDescent="0.35">
      <c r="A22" s="11" t="s">
        <v>23</v>
      </c>
      <c r="B22" s="8">
        <v>5</v>
      </c>
      <c r="C22" s="7"/>
    </row>
    <row r="23" spans="1:10" ht="29" x14ac:dyDescent="0.35">
      <c r="A23" s="11" t="s">
        <v>19</v>
      </c>
      <c r="B23" s="9">
        <v>0</v>
      </c>
      <c r="C23" s="7"/>
    </row>
    <row r="24" spans="1:10" x14ac:dyDescent="0.35">
      <c r="A24" s="12" t="s">
        <v>20</v>
      </c>
      <c r="B24" s="9">
        <v>0</v>
      </c>
      <c r="C24" s="7"/>
    </row>
    <row r="25" spans="1:10" ht="29" x14ac:dyDescent="0.35">
      <c r="A25" s="13" t="s">
        <v>15</v>
      </c>
      <c r="B25" s="9">
        <v>2</v>
      </c>
    </row>
    <row r="26" spans="1:10" ht="58" x14ac:dyDescent="0.35">
      <c r="A26" s="13" t="s">
        <v>18</v>
      </c>
      <c r="B26" s="9">
        <v>3</v>
      </c>
    </row>
    <row r="27" spans="1:10" ht="29" x14ac:dyDescent="0.35">
      <c r="A27" s="14" t="s">
        <v>16</v>
      </c>
      <c r="B27" s="9">
        <v>3</v>
      </c>
    </row>
    <row r="28" spans="1:10" ht="43.5" x14ac:dyDescent="0.35">
      <c r="A28" s="14" t="s">
        <v>22</v>
      </c>
      <c r="B28" s="9">
        <v>3</v>
      </c>
    </row>
    <row r="29" spans="1:10" ht="29" x14ac:dyDescent="0.35">
      <c r="A29" s="14" t="s">
        <v>21</v>
      </c>
      <c r="B29" s="10">
        <v>1</v>
      </c>
    </row>
    <row r="30" spans="1:10" ht="29" x14ac:dyDescent="0.35">
      <c r="A30" s="14" t="s">
        <v>14</v>
      </c>
      <c r="B30" s="10">
        <v>4</v>
      </c>
    </row>
    <row r="31" spans="1:10" x14ac:dyDescent="0.35">
      <c r="A31" s="24" t="s">
        <v>24</v>
      </c>
      <c r="B31" s="10">
        <v>4</v>
      </c>
    </row>
    <row r="32" spans="1:10" ht="24" customHeight="1" x14ac:dyDescent="0.35">
      <c r="B32" s="2">
        <f>SUM(B22:B31)</f>
        <v>25</v>
      </c>
    </row>
    <row r="33" spans="1:2" ht="15.5" x14ac:dyDescent="0.35">
      <c r="A33" s="29"/>
      <c r="B33" s="30"/>
    </row>
  </sheetData>
  <mergeCells count="2">
    <mergeCell ref="A21:B21"/>
    <mergeCell ref="A33:B33"/>
  </mergeCells>
  <conditionalFormatting sqref="C18:I18">
    <cfRule type="cellIs" dxfId="15" priority="2" operator="greaterThan">
      <formula>7</formula>
    </cfRule>
  </conditionalFormatting>
  <conditionalFormatting sqref="C17:I17">
    <cfRule type="top10" dxfId="14" priority="3" rank="4"/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="90" zoomScaleNormal="90" workbookViewId="0">
      <selection activeCell="C10" sqref="C10"/>
    </sheetView>
  </sheetViews>
  <sheetFormatPr defaultColWidth="8.7265625" defaultRowHeight="14.5" x14ac:dyDescent="0.35"/>
  <cols>
    <col min="1" max="1" width="34.90625" style="1" customWidth="1"/>
    <col min="2" max="2" width="67.26953125" style="1" customWidth="1"/>
    <col min="3" max="3" width="11.81640625" style="1" customWidth="1"/>
    <col min="4" max="4" width="8.7265625" style="1" customWidth="1"/>
    <col min="5" max="5" width="7.81640625" style="1" bestFit="1" customWidth="1"/>
    <col min="6" max="6" width="11.81640625" style="1" customWidth="1"/>
    <col min="7" max="7" width="14.1796875" style="1" customWidth="1"/>
    <col min="8" max="8" width="9.26953125" style="1" bestFit="1" customWidth="1"/>
    <col min="9" max="9" width="9" style="1" bestFit="1" customWidth="1"/>
    <col min="10" max="10" width="8.81640625" style="1" bestFit="1" customWidth="1"/>
    <col min="11" max="16384" width="8.7265625" style="1"/>
  </cols>
  <sheetData>
    <row r="1" spans="1:10" ht="26.5" x14ac:dyDescent="0.35">
      <c r="C1" s="26" t="s">
        <v>0</v>
      </c>
      <c r="D1" s="1" t="s">
        <v>1</v>
      </c>
    </row>
    <row r="4" spans="1:10" ht="70.5" x14ac:dyDescent="0.35">
      <c r="C4" s="3" t="s">
        <v>31</v>
      </c>
      <c r="D4" s="3" t="s">
        <v>12</v>
      </c>
      <c r="E4" s="3" t="s">
        <v>26</v>
      </c>
      <c r="F4" s="3" t="s">
        <v>33</v>
      </c>
      <c r="G4" s="3" t="s">
        <v>28</v>
      </c>
      <c r="H4" s="3" t="s">
        <v>36</v>
      </c>
      <c r="I4" s="3"/>
      <c r="J4" s="3"/>
    </row>
    <row r="5" spans="1:10" x14ac:dyDescent="0.35">
      <c r="B5" s="2" t="s">
        <v>2</v>
      </c>
    </row>
    <row r="6" spans="1:10" ht="29" x14ac:dyDescent="0.35">
      <c r="A6" s="18" t="s">
        <v>13</v>
      </c>
      <c r="B6" s="11" t="s">
        <v>42</v>
      </c>
      <c r="C6" s="1">
        <v>6</v>
      </c>
      <c r="D6" s="1">
        <v>6</v>
      </c>
      <c r="E6" s="1">
        <v>7</v>
      </c>
      <c r="F6" s="1">
        <v>7</v>
      </c>
      <c r="G6" s="1">
        <v>7</v>
      </c>
      <c r="H6" s="1">
        <v>7</v>
      </c>
    </row>
    <row r="7" spans="1:10" x14ac:dyDescent="0.35">
      <c r="A7" s="18"/>
      <c r="B7" s="19" t="s">
        <v>19</v>
      </c>
    </row>
    <row r="8" spans="1:10" x14ac:dyDescent="0.35">
      <c r="A8" s="18"/>
      <c r="B8" s="20" t="s">
        <v>20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</row>
    <row r="9" spans="1:10" ht="29" x14ac:dyDescent="0.35">
      <c r="A9" s="17" t="s">
        <v>7</v>
      </c>
      <c r="B9" s="13" t="s">
        <v>27</v>
      </c>
      <c r="C9" s="1">
        <v>5</v>
      </c>
      <c r="D9" s="1">
        <v>6</v>
      </c>
      <c r="E9" s="1">
        <v>5</v>
      </c>
      <c r="F9" s="1">
        <v>5</v>
      </c>
      <c r="G9" s="1">
        <v>5</v>
      </c>
      <c r="H9" s="1">
        <v>5</v>
      </c>
    </row>
    <row r="10" spans="1:10" ht="43.5" x14ac:dyDescent="0.35">
      <c r="A10" s="17"/>
      <c r="B10" s="13" t="s">
        <v>18</v>
      </c>
      <c r="C10" s="1">
        <v>5</v>
      </c>
      <c r="D10" s="1">
        <v>6</v>
      </c>
      <c r="E10" s="1">
        <v>8</v>
      </c>
      <c r="F10" s="1">
        <v>8</v>
      </c>
      <c r="G10" s="1">
        <v>8</v>
      </c>
      <c r="H10" s="1">
        <v>7</v>
      </c>
    </row>
    <row r="11" spans="1:10" ht="29" x14ac:dyDescent="0.35">
      <c r="A11" s="15" t="s">
        <v>17</v>
      </c>
      <c r="B11" s="14" t="s">
        <v>16</v>
      </c>
      <c r="C11" s="1">
        <v>7</v>
      </c>
      <c r="D11" s="1">
        <v>7</v>
      </c>
      <c r="E11" s="1">
        <v>6</v>
      </c>
      <c r="F11" s="1">
        <v>7</v>
      </c>
      <c r="G11" s="1">
        <v>6</v>
      </c>
      <c r="H11" s="1">
        <v>6</v>
      </c>
    </row>
    <row r="12" spans="1:10" ht="29" x14ac:dyDescent="0.35">
      <c r="A12" s="16"/>
      <c r="B12" s="14" t="s">
        <v>22</v>
      </c>
      <c r="C12" s="1">
        <v>4</v>
      </c>
      <c r="D12" s="1">
        <v>5</v>
      </c>
      <c r="E12" s="1">
        <v>4</v>
      </c>
      <c r="F12" s="1">
        <v>4</v>
      </c>
      <c r="G12" s="1">
        <v>6</v>
      </c>
      <c r="H12" s="1">
        <v>4</v>
      </c>
    </row>
    <row r="13" spans="1:10" x14ac:dyDescent="0.35">
      <c r="A13" s="16"/>
      <c r="B13" s="14" t="s">
        <v>21</v>
      </c>
      <c r="C13" s="1">
        <v>6</v>
      </c>
      <c r="D13" s="1">
        <v>5</v>
      </c>
      <c r="E13" s="1">
        <v>5</v>
      </c>
      <c r="F13" s="1">
        <v>6</v>
      </c>
      <c r="G13" s="1">
        <v>5</v>
      </c>
      <c r="H13" s="1">
        <v>4</v>
      </c>
    </row>
    <row r="14" spans="1:10" ht="17.149999999999999" customHeight="1" x14ac:dyDescent="0.35">
      <c r="A14" s="15"/>
      <c r="B14" s="21" t="s">
        <v>14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/>
      <c r="J14" s="22"/>
    </row>
    <row r="15" spans="1:10" ht="29" x14ac:dyDescent="0.35">
      <c r="A15" s="23" t="s">
        <v>29</v>
      </c>
      <c r="B15" s="25" t="s">
        <v>41</v>
      </c>
      <c r="C15" s="1">
        <v>6</v>
      </c>
      <c r="D15" s="1">
        <v>6</v>
      </c>
      <c r="E15" s="1">
        <v>8</v>
      </c>
      <c r="F15" s="1">
        <v>7</v>
      </c>
      <c r="G15" s="1">
        <v>8</v>
      </c>
      <c r="H15" s="1">
        <v>8</v>
      </c>
    </row>
    <row r="17" spans="1:11" x14ac:dyDescent="0.35">
      <c r="B17" s="2" t="s">
        <v>3</v>
      </c>
      <c r="C17" s="4">
        <f>C6*$B$22+C7*$B$23+C8*$B$24+C9*$B$25+C10*$B$26+C11*$B$27+C12*$B$28+C13*$B$29+C15*$B$31+C14*$B$30</f>
        <v>118</v>
      </c>
      <c r="D17" s="4">
        <f t="shared" ref="D17:I17" si="0">D6*$B$22+D7*$B$23+D8*$B$24+D9*$B$25+D10*$B$26+D11*$B$27+D12*$B$28+D13*$B$29+D15*$B$31+D14*$B$30</f>
        <v>125</v>
      </c>
      <c r="E17" s="4">
        <f t="shared" si="0"/>
        <v>136</v>
      </c>
      <c r="F17" s="4">
        <f t="shared" si="0"/>
        <v>136</v>
      </c>
      <c r="G17" s="4">
        <f t="shared" si="0"/>
        <v>142</v>
      </c>
      <c r="H17" s="4">
        <f t="shared" si="0"/>
        <v>132</v>
      </c>
      <c r="I17" s="4">
        <f t="shared" si="0"/>
        <v>0</v>
      </c>
      <c r="J17" s="4">
        <f>J6*$B$22+J7*$B$23+J8*$B$24+J9*$B$25+J10*$B$26+J11*$B$27+J12*$B$28+J13*$B$29+J15*$B$31+J14*$B$30</f>
        <v>0</v>
      </c>
      <c r="K17" s="5"/>
    </row>
    <row r="18" spans="1:11" x14ac:dyDescent="0.35">
      <c r="B18" s="2" t="s">
        <v>4</v>
      </c>
      <c r="C18" s="6">
        <f>C17/B32</f>
        <v>4.72</v>
      </c>
      <c r="D18" s="6">
        <f>D17/B32</f>
        <v>5</v>
      </c>
      <c r="E18" s="6">
        <f>E17/B32</f>
        <v>5.44</v>
      </c>
      <c r="F18" s="6">
        <f>F17/B32</f>
        <v>5.44</v>
      </c>
      <c r="G18" s="6">
        <f>G17/B32</f>
        <v>5.68</v>
      </c>
      <c r="H18" s="6">
        <f>H17/B32</f>
        <v>5.28</v>
      </c>
      <c r="I18" s="6">
        <f>I17/B32</f>
        <v>0</v>
      </c>
      <c r="J18" s="6">
        <f>J17/B32</f>
        <v>0</v>
      </c>
    </row>
    <row r="19" spans="1:11" x14ac:dyDescent="0.35">
      <c r="C19" s="2"/>
      <c r="D19" s="2"/>
      <c r="E19" s="2"/>
      <c r="F19" s="2"/>
      <c r="G19" s="2"/>
      <c r="H19" s="2"/>
      <c r="I19" s="2"/>
      <c r="J19" s="2"/>
    </row>
    <row r="20" spans="1:11" x14ac:dyDescent="0.35">
      <c r="A20" s="2" t="s">
        <v>5</v>
      </c>
      <c r="B20" s="1" t="s">
        <v>30</v>
      </c>
      <c r="C20" s="2"/>
      <c r="D20" s="2"/>
      <c r="E20" s="2"/>
      <c r="F20" s="2"/>
      <c r="G20" s="2"/>
      <c r="H20" s="2"/>
      <c r="I20" s="2"/>
      <c r="J20" s="2"/>
    </row>
    <row r="21" spans="1:11" x14ac:dyDescent="0.35">
      <c r="A21" s="28" t="s">
        <v>6</v>
      </c>
      <c r="B21" s="28"/>
      <c r="C21" s="7"/>
    </row>
    <row r="22" spans="1:11" ht="43.5" x14ac:dyDescent="0.35">
      <c r="A22" s="11" t="s">
        <v>23</v>
      </c>
      <c r="B22" s="8">
        <v>5</v>
      </c>
      <c r="C22" s="7"/>
    </row>
    <row r="23" spans="1:11" ht="29" x14ac:dyDescent="0.35">
      <c r="A23" s="11" t="s">
        <v>19</v>
      </c>
      <c r="B23" s="9">
        <v>0</v>
      </c>
      <c r="C23" s="7"/>
    </row>
    <row r="24" spans="1:11" x14ac:dyDescent="0.35">
      <c r="A24" s="12" t="s">
        <v>20</v>
      </c>
      <c r="B24" s="9">
        <v>0</v>
      </c>
      <c r="C24" s="7"/>
    </row>
    <row r="25" spans="1:11" ht="29" x14ac:dyDescent="0.35">
      <c r="A25" s="13" t="s">
        <v>15</v>
      </c>
      <c r="B25" s="9">
        <v>2</v>
      </c>
    </row>
    <row r="26" spans="1:11" ht="58" x14ac:dyDescent="0.35">
      <c r="A26" s="13" t="s">
        <v>18</v>
      </c>
      <c r="B26" s="9">
        <v>3</v>
      </c>
    </row>
    <row r="27" spans="1:11" ht="29" x14ac:dyDescent="0.35">
      <c r="A27" s="14" t="s">
        <v>16</v>
      </c>
      <c r="B27" s="9">
        <v>3</v>
      </c>
    </row>
    <row r="28" spans="1:11" ht="43.5" x14ac:dyDescent="0.35">
      <c r="A28" s="14" t="s">
        <v>22</v>
      </c>
      <c r="B28" s="9">
        <v>3</v>
      </c>
    </row>
    <row r="29" spans="1:11" ht="29" x14ac:dyDescent="0.35">
      <c r="A29" s="14" t="s">
        <v>21</v>
      </c>
      <c r="B29" s="10">
        <v>1</v>
      </c>
    </row>
    <row r="30" spans="1:11" ht="29" x14ac:dyDescent="0.35">
      <c r="A30" s="14" t="s">
        <v>14</v>
      </c>
      <c r="B30" s="10">
        <v>4</v>
      </c>
    </row>
    <row r="31" spans="1:11" x14ac:dyDescent="0.35">
      <c r="A31" s="24" t="s">
        <v>24</v>
      </c>
      <c r="B31" s="10">
        <v>4</v>
      </c>
    </row>
    <row r="32" spans="1:11" ht="24" customHeight="1" x14ac:dyDescent="0.35">
      <c r="B32" s="2">
        <f>SUM(B22:B31)</f>
        <v>25</v>
      </c>
    </row>
    <row r="33" spans="1:2" ht="15.5" x14ac:dyDescent="0.35">
      <c r="A33" s="29"/>
      <c r="B33" s="30"/>
    </row>
  </sheetData>
  <mergeCells count="2">
    <mergeCell ref="A21:B21"/>
    <mergeCell ref="A33:B33"/>
  </mergeCells>
  <conditionalFormatting sqref="C18:J18">
    <cfRule type="cellIs" dxfId="13" priority="2" operator="greaterThan">
      <formula>7</formula>
    </cfRule>
  </conditionalFormatting>
  <conditionalFormatting sqref="C17:J17">
    <cfRule type="top10" dxfId="12" priority="1" rank="4"/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="90" zoomScaleNormal="90" workbookViewId="0">
      <selection activeCell="B6" sqref="B6"/>
    </sheetView>
  </sheetViews>
  <sheetFormatPr defaultColWidth="8.7265625" defaultRowHeight="14.5" x14ac:dyDescent="0.35"/>
  <cols>
    <col min="1" max="1" width="49.54296875" style="1" customWidth="1"/>
    <col min="2" max="2" width="67.26953125" style="1" customWidth="1"/>
    <col min="3" max="3" width="12" style="1" customWidth="1"/>
    <col min="4" max="4" width="8.26953125" style="1" customWidth="1"/>
    <col min="5" max="5" width="7.81640625" style="1" bestFit="1" customWidth="1"/>
    <col min="6" max="6" width="11.81640625" style="1" customWidth="1"/>
    <col min="7" max="7" width="10.54296875" style="1" bestFit="1" customWidth="1"/>
    <col min="8" max="8" width="9.26953125" style="1" bestFit="1" customWidth="1"/>
    <col min="9" max="9" width="9" style="1" bestFit="1" customWidth="1"/>
    <col min="10" max="10" width="8.81640625" style="1" bestFit="1" customWidth="1"/>
    <col min="11" max="16384" width="8.7265625" style="1"/>
  </cols>
  <sheetData>
    <row r="1" spans="1:10" ht="26.5" x14ac:dyDescent="0.35">
      <c r="C1" s="26" t="s">
        <v>0</v>
      </c>
      <c r="D1" s="1" t="s">
        <v>1</v>
      </c>
    </row>
    <row r="4" spans="1:10" ht="60" x14ac:dyDescent="0.35">
      <c r="C4" s="3" t="s">
        <v>31</v>
      </c>
      <c r="D4" s="3" t="s">
        <v>12</v>
      </c>
      <c r="E4" s="3" t="s">
        <v>36</v>
      </c>
      <c r="F4" s="3" t="s">
        <v>33</v>
      </c>
      <c r="G4" s="3" t="s">
        <v>26</v>
      </c>
      <c r="H4" s="3"/>
      <c r="I4" s="3"/>
      <c r="J4" s="3"/>
    </row>
    <row r="5" spans="1:10" x14ac:dyDescent="0.35">
      <c r="B5" s="2" t="s">
        <v>2</v>
      </c>
    </row>
    <row r="6" spans="1:10" ht="29" x14ac:dyDescent="0.35">
      <c r="A6" s="18" t="s">
        <v>13</v>
      </c>
      <c r="B6" s="11" t="s">
        <v>42</v>
      </c>
      <c r="C6" s="1">
        <v>5</v>
      </c>
      <c r="D6" s="1">
        <v>6</v>
      </c>
      <c r="E6" s="1">
        <v>5</v>
      </c>
      <c r="F6" s="1">
        <v>5</v>
      </c>
      <c r="G6" s="1">
        <v>6</v>
      </c>
    </row>
    <row r="7" spans="1:10" x14ac:dyDescent="0.35">
      <c r="A7" s="18"/>
      <c r="B7" s="19" t="s">
        <v>19</v>
      </c>
    </row>
    <row r="8" spans="1:10" x14ac:dyDescent="0.35">
      <c r="A8" s="18"/>
      <c r="B8" s="20" t="s">
        <v>20</v>
      </c>
    </row>
    <row r="9" spans="1:10" ht="29" x14ac:dyDescent="0.35">
      <c r="A9" s="17" t="s">
        <v>7</v>
      </c>
      <c r="B9" s="13" t="s">
        <v>27</v>
      </c>
      <c r="C9" s="1">
        <v>6</v>
      </c>
      <c r="D9" s="1">
        <v>6</v>
      </c>
      <c r="E9" s="1">
        <v>5</v>
      </c>
      <c r="F9" s="1">
        <v>5</v>
      </c>
      <c r="G9" s="1">
        <v>5</v>
      </c>
    </row>
    <row r="10" spans="1:10" ht="43.5" x14ac:dyDescent="0.35">
      <c r="A10" s="17"/>
      <c r="B10" s="13" t="s">
        <v>18</v>
      </c>
      <c r="C10" s="1">
        <v>5</v>
      </c>
      <c r="D10" s="1">
        <v>6</v>
      </c>
      <c r="E10" s="1">
        <v>5</v>
      </c>
      <c r="F10" s="1">
        <v>5</v>
      </c>
      <c r="G10" s="1">
        <v>5</v>
      </c>
    </row>
    <row r="11" spans="1:10" ht="29" x14ac:dyDescent="0.35">
      <c r="A11" s="15" t="s">
        <v>17</v>
      </c>
      <c r="B11" s="14" t="s">
        <v>16</v>
      </c>
      <c r="C11" s="1">
        <v>6</v>
      </c>
      <c r="D11" s="1">
        <v>7</v>
      </c>
      <c r="E11" s="1">
        <v>7</v>
      </c>
      <c r="F11" s="1">
        <v>7</v>
      </c>
      <c r="G11" s="1">
        <v>6</v>
      </c>
    </row>
    <row r="12" spans="1:10" ht="29" x14ac:dyDescent="0.35">
      <c r="A12" s="16"/>
      <c r="B12" s="14" t="s">
        <v>22</v>
      </c>
      <c r="C12" s="1">
        <v>5</v>
      </c>
      <c r="D12" s="1">
        <v>5</v>
      </c>
      <c r="E12" s="1">
        <v>5</v>
      </c>
      <c r="F12" s="1">
        <v>5</v>
      </c>
      <c r="G12" s="1">
        <v>5</v>
      </c>
    </row>
    <row r="13" spans="1:10" x14ac:dyDescent="0.35">
      <c r="A13" s="16"/>
      <c r="B13" s="14" t="s">
        <v>21</v>
      </c>
      <c r="C13" s="1">
        <v>7</v>
      </c>
      <c r="D13" s="1">
        <v>7</v>
      </c>
      <c r="E13" s="1">
        <v>6</v>
      </c>
      <c r="F13" s="1">
        <v>6</v>
      </c>
      <c r="G13" s="1">
        <v>6</v>
      </c>
    </row>
    <row r="14" spans="1:10" ht="17.149999999999999" customHeight="1" x14ac:dyDescent="0.35">
      <c r="A14" s="15"/>
      <c r="B14" s="21" t="s">
        <v>14</v>
      </c>
      <c r="C14" s="22">
        <v>5</v>
      </c>
      <c r="D14" s="22">
        <v>6</v>
      </c>
      <c r="E14" s="22">
        <v>6</v>
      </c>
      <c r="F14" s="22">
        <v>5</v>
      </c>
      <c r="G14" s="22">
        <v>6</v>
      </c>
      <c r="H14" s="22"/>
      <c r="I14" s="22"/>
      <c r="J14" s="22"/>
    </row>
    <row r="15" spans="1:10" ht="29" x14ac:dyDescent="0.35">
      <c r="A15" s="23" t="s">
        <v>29</v>
      </c>
      <c r="B15" s="25" t="s">
        <v>41</v>
      </c>
      <c r="C15" s="1">
        <v>4</v>
      </c>
      <c r="D15" s="1">
        <v>6</v>
      </c>
      <c r="E15" s="1">
        <v>6</v>
      </c>
      <c r="F15" s="1">
        <v>5</v>
      </c>
      <c r="G15" s="1">
        <v>7</v>
      </c>
    </row>
    <row r="17" spans="1:11" x14ac:dyDescent="0.35">
      <c r="B17" s="2" t="s">
        <v>3</v>
      </c>
      <c r="C17" s="4">
        <f>C6*$B$22+C7*$B$23+C8*$B$24+C9*$B$25+C10*$B$26+C11*$B$27+C12*$B$28+C13*$B$29+C15*$B$31+C14*$B$30</f>
        <v>128</v>
      </c>
      <c r="D17" s="4">
        <f t="shared" ref="D17:I17" si="0">D6*$B$22+D7*$B$23+D8*$B$24+D9*$B$25+D10*$B$26+D11*$B$27+D12*$B$28+D13*$B$29+D15*$B$31+D14*$B$30</f>
        <v>151</v>
      </c>
      <c r="E17" s="4">
        <f t="shared" si="0"/>
        <v>140</v>
      </c>
      <c r="F17" s="4">
        <f t="shared" si="0"/>
        <v>132</v>
      </c>
      <c r="G17" s="4">
        <f t="shared" si="0"/>
        <v>146</v>
      </c>
      <c r="H17" s="4">
        <f t="shared" si="0"/>
        <v>0</v>
      </c>
      <c r="I17" s="4">
        <f t="shared" si="0"/>
        <v>0</v>
      </c>
      <c r="J17" s="4">
        <f>J6*$B$22+J7*$B$23+J8*$B$24+J9*$B$25+J10*$B$26+J11*$B$27+J12*$B$28+J13*$B$29+J15*$B$31+J14*$B$30</f>
        <v>0</v>
      </c>
      <c r="K17" s="5"/>
    </row>
    <row r="18" spans="1:11" x14ac:dyDescent="0.35">
      <c r="B18" s="2" t="s">
        <v>4</v>
      </c>
      <c r="C18" s="6">
        <f>C17/B32</f>
        <v>5.12</v>
      </c>
      <c r="D18" s="6">
        <f>D17/B32</f>
        <v>6.04</v>
      </c>
      <c r="E18" s="6">
        <f>E17/B32</f>
        <v>5.6</v>
      </c>
      <c r="F18" s="6">
        <f>F17/B32</f>
        <v>5.28</v>
      </c>
      <c r="G18" s="6">
        <f>G17/B32</f>
        <v>5.84</v>
      </c>
      <c r="H18" s="6">
        <f>H17/B32</f>
        <v>0</v>
      </c>
      <c r="I18" s="6">
        <f>I17/B32</f>
        <v>0</v>
      </c>
      <c r="J18" s="6">
        <f>J17/B32</f>
        <v>0</v>
      </c>
    </row>
    <row r="19" spans="1:11" x14ac:dyDescent="0.35">
      <c r="C19" s="2"/>
      <c r="D19" s="2"/>
      <c r="E19" s="2"/>
      <c r="F19" s="2"/>
      <c r="G19" s="2"/>
      <c r="H19" s="2"/>
      <c r="I19" s="2"/>
      <c r="J19" s="2"/>
    </row>
    <row r="20" spans="1:11" x14ac:dyDescent="0.35">
      <c r="A20" s="2" t="s">
        <v>5</v>
      </c>
      <c r="B20" s="1" t="s">
        <v>30</v>
      </c>
      <c r="C20" s="2"/>
      <c r="D20" s="2"/>
      <c r="E20" s="2"/>
      <c r="F20" s="2"/>
      <c r="G20" s="2"/>
      <c r="H20" s="2"/>
      <c r="I20" s="2"/>
      <c r="J20" s="2"/>
    </row>
    <row r="21" spans="1:11" x14ac:dyDescent="0.35">
      <c r="A21" s="28" t="s">
        <v>6</v>
      </c>
      <c r="B21" s="28"/>
      <c r="C21" s="7"/>
    </row>
    <row r="22" spans="1:11" ht="43.5" x14ac:dyDescent="0.35">
      <c r="A22" s="11" t="s">
        <v>23</v>
      </c>
      <c r="B22" s="8">
        <v>5</v>
      </c>
      <c r="C22" s="7"/>
    </row>
    <row r="23" spans="1:11" ht="29" x14ac:dyDescent="0.35">
      <c r="A23" s="11" t="s">
        <v>19</v>
      </c>
      <c r="B23" s="9">
        <v>0</v>
      </c>
      <c r="C23" s="7"/>
    </row>
    <row r="24" spans="1:11" x14ac:dyDescent="0.35">
      <c r="A24" s="12" t="s">
        <v>20</v>
      </c>
      <c r="B24" s="9">
        <v>0</v>
      </c>
      <c r="C24" s="7"/>
    </row>
    <row r="25" spans="1:11" ht="29" x14ac:dyDescent="0.35">
      <c r="A25" s="13" t="s">
        <v>15</v>
      </c>
      <c r="B25" s="9">
        <v>2</v>
      </c>
    </row>
    <row r="26" spans="1:11" ht="58" x14ac:dyDescent="0.35">
      <c r="A26" s="13" t="s">
        <v>18</v>
      </c>
      <c r="B26" s="9">
        <v>3</v>
      </c>
    </row>
    <row r="27" spans="1:11" ht="29" x14ac:dyDescent="0.35">
      <c r="A27" s="14" t="s">
        <v>16</v>
      </c>
      <c r="B27" s="9">
        <v>3</v>
      </c>
    </row>
    <row r="28" spans="1:11" ht="43.5" x14ac:dyDescent="0.35">
      <c r="A28" s="14" t="s">
        <v>22</v>
      </c>
      <c r="B28" s="9">
        <v>3</v>
      </c>
    </row>
    <row r="29" spans="1:11" ht="29" x14ac:dyDescent="0.35">
      <c r="A29" s="14" t="s">
        <v>21</v>
      </c>
      <c r="B29" s="10">
        <v>1</v>
      </c>
    </row>
    <row r="30" spans="1:11" ht="29" x14ac:dyDescent="0.35">
      <c r="A30" s="14" t="s">
        <v>14</v>
      </c>
      <c r="B30" s="10">
        <v>4</v>
      </c>
    </row>
    <row r="31" spans="1:11" x14ac:dyDescent="0.35">
      <c r="A31" s="24" t="s">
        <v>24</v>
      </c>
      <c r="B31" s="10">
        <v>4</v>
      </c>
    </row>
    <row r="32" spans="1:11" ht="27" customHeight="1" x14ac:dyDescent="0.35">
      <c r="B32" s="2">
        <f>SUM(B22:B31)</f>
        <v>25</v>
      </c>
    </row>
    <row r="33" spans="1:2" ht="15.5" x14ac:dyDescent="0.35">
      <c r="A33" s="29"/>
      <c r="B33" s="30"/>
    </row>
  </sheetData>
  <mergeCells count="2">
    <mergeCell ref="A21:B21"/>
    <mergeCell ref="A33:B33"/>
  </mergeCells>
  <conditionalFormatting sqref="C18:J18">
    <cfRule type="cellIs" dxfId="11" priority="2" operator="greaterThan">
      <formula>7</formula>
    </cfRule>
  </conditionalFormatting>
  <conditionalFormatting sqref="C17:J17">
    <cfRule type="top10" dxfId="10" priority="1" rank="4"/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="90" zoomScaleNormal="90" workbookViewId="0">
      <selection activeCell="B4" sqref="B4"/>
    </sheetView>
  </sheetViews>
  <sheetFormatPr defaultColWidth="8.7265625" defaultRowHeight="14.5" x14ac:dyDescent="0.35"/>
  <cols>
    <col min="1" max="1" width="49.54296875" style="1" customWidth="1"/>
    <col min="2" max="2" width="67.26953125" style="1" customWidth="1"/>
    <col min="3" max="3" width="12.1796875" style="1" customWidth="1"/>
    <col min="4" max="4" width="8.7265625" style="1" customWidth="1"/>
    <col min="5" max="5" width="7.81640625" style="1" bestFit="1" customWidth="1"/>
    <col min="6" max="6" width="11.26953125" style="1" customWidth="1"/>
    <col min="7" max="10" width="7" style="1" bestFit="1" customWidth="1"/>
    <col min="11" max="16384" width="8.7265625" style="1"/>
  </cols>
  <sheetData>
    <row r="1" spans="1:10" ht="26.5" x14ac:dyDescent="0.35">
      <c r="C1" s="26" t="s">
        <v>0</v>
      </c>
      <c r="D1" s="1" t="s">
        <v>1</v>
      </c>
    </row>
    <row r="4" spans="1:10" ht="60" x14ac:dyDescent="0.35">
      <c r="C4" s="3" t="s">
        <v>31</v>
      </c>
      <c r="D4" s="3" t="s">
        <v>12</v>
      </c>
      <c r="E4" s="3" t="s">
        <v>26</v>
      </c>
      <c r="F4" s="3" t="s">
        <v>33</v>
      </c>
      <c r="G4" s="3"/>
      <c r="H4" s="3"/>
      <c r="I4" s="3"/>
      <c r="J4" s="3"/>
    </row>
    <row r="5" spans="1:10" x14ac:dyDescent="0.35">
      <c r="B5" s="2" t="s">
        <v>2</v>
      </c>
    </row>
    <row r="6" spans="1:10" ht="29" x14ac:dyDescent="0.35">
      <c r="A6" s="18" t="s">
        <v>13</v>
      </c>
      <c r="B6" s="11" t="s">
        <v>45</v>
      </c>
      <c r="C6" s="1">
        <v>5</v>
      </c>
      <c r="D6" s="1">
        <v>5</v>
      </c>
      <c r="E6" s="1">
        <v>6</v>
      </c>
      <c r="F6" s="1">
        <v>6</v>
      </c>
    </row>
    <row r="7" spans="1:10" x14ac:dyDescent="0.35">
      <c r="A7" s="18"/>
      <c r="B7" s="19" t="s">
        <v>19</v>
      </c>
      <c r="C7" s="1">
        <v>0</v>
      </c>
      <c r="D7" s="1">
        <v>0</v>
      </c>
      <c r="E7" s="1">
        <v>0</v>
      </c>
      <c r="F7" s="1">
        <v>0</v>
      </c>
    </row>
    <row r="8" spans="1:10" x14ac:dyDescent="0.35">
      <c r="A8" s="18"/>
      <c r="B8" s="20" t="s">
        <v>20</v>
      </c>
      <c r="C8" s="1">
        <v>0</v>
      </c>
      <c r="D8" s="1">
        <v>0</v>
      </c>
      <c r="E8" s="1">
        <v>0</v>
      </c>
      <c r="F8" s="1">
        <v>0</v>
      </c>
    </row>
    <row r="9" spans="1:10" ht="29" x14ac:dyDescent="0.35">
      <c r="A9" s="17" t="s">
        <v>7</v>
      </c>
      <c r="B9" s="13" t="s">
        <v>27</v>
      </c>
      <c r="C9" s="1">
        <v>6</v>
      </c>
      <c r="D9" s="1">
        <v>6</v>
      </c>
      <c r="E9" s="1">
        <v>5</v>
      </c>
      <c r="F9" s="1">
        <v>5</v>
      </c>
    </row>
    <row r="10" spans="1:10" ht="43.5" x14ac:dyDescent="0.35">
      <c r="A10" s="17"/>
      <c r="B10" s="13" t="s">
        <v>18</v>
      </c>
      <c r="C10" s="1">
        <v>5</v>
      </c>
      <c r="D10" s="1">
        <v>5</v>
      </c>
      <c r="E10" s="1">
        <v>5</v>
      </c>
      <c r="F10" s="1">
        <v>5</v>
      </c>
    </row>
    <row r="11" spans="1:10" ht="29" x14ac:dyDescent="0.35">
      <c r="A11" s="15" t="s">
        <v>17</v>
      </c>
      <c r="B11" s="14" t="s">
        <v>16</v>
      </c>
      <c r="C11" s="1">
        <v>6</v>
      </c>
      <c r="D11" s="1">
        <v>7</v>
      </c>
      <c r="E11" s="1">
        <v>7</v>
      </c>
      <c r="F11" s="1">
        <v>7</v>
      </c>
    </row>
    <row r="12" spans="1:10" ht="29" x14ac:dyDescent="0.35">
      <c r="A12" s="16"/>
      <c r="B12" s="14" t="s">
        <v>22</v>
      </c>
      <c r="C12" s="1">
        <v>5</v>
      </c>
      <c r="D12" s="1">
        <v>5</v>
      </c>
      <c r="E12" s="1">
        <v>5</v>
      </c>
      <c r="F12" s="1">
        <v>5</v>
      </c>
    </row>
    <row r="13" spans="1:10" x14ac:dyDescent="0.35">
      <c r="A13" s="16"/>
      <c r="B13" s="14" t="s">
        <v>21</v>
      </c>
      <c r="C13" s="1">
        <v>6</v>
      </c>
      <c r="D13" s="1">
        <v>6</v>
      </c>
      <c r="E13" s="1">
        <v>5</v>
      </c>
      <c r="F13" s="1">
        <v>5</v>
      </c>
    </row>
    <row r="14" spans="1:10" ht="17.149999999999999" customHeight="1" x14ac:dyDescent="0.35">
      <c r="A14" s="15"/>
      <c r="B14" s="21" t="s">
        <v>14</v>
      </c>
      <c r="C14" s="22">
        <v>4</v>
      </c>
      <c r="D14" s="22">
        <v>4</v>
      </c>
      <c r="E14" s="22">
        <v>6</v>
      </c>
      <c r="F14" s="22">
        <v>6</v>
      </c>
      <c r="G14" s="22"/>
      <c r="H14" s="22"/>
      <c r="I14" s="22"/>
      <c r="J14" s="22"/>
    </row>
    <row r="15" spans="1:10" ht="29" x14ac:dyDescent="0.35">
      <c r="A15" s="23" t="s">
        <v>29</v>
      </c>
      <c r="B15" s="25" t="s">
        <v>41</v>
      </c>
      <c r="C15" s="1">
        <v>4</v>
      </c>
      <c r="D15" s="1">
        <v>4</v>
      </c>
      <c r="E15" s="1">
        <v>6</v>
      </c>
      <c r="F15" s="1">
        <v>5</v>
      </c>
    </row>
    <row r="17" spans="1:11" x14ac:dyDescent="0.35">
      <c r="B17" s="2" t="s">
        <v>3</v>
      </c>
      <c r="C17" s="4">
        <f>C6*$B$22+C7*$B$23+C8*$B$24+C9*$B$25+C10*$B$26+C11*$B$27+C12*$B$28+C13*$B$29+C15*$B$31+C14*$B$30</f>
        <v>123</v>
      </c>
      <c r="D17" s="4">
        <f t="shared" ref="D17:I17" si="0">D6*$B$22+D7*$B$23+D8*$B$24+D9*$B$25+D10*$B$26+D11*$B$27+D12*$B$28+D13*$B$29+D15*$B$31+D14*$B$30</f>
        <v>126</v>
      </c>
      <c r="E17" s="4">
        <f t="shared" si="0"/>
        <v>144</v>
      </c>
      <c r="F17" s="4">
        <f t="shared" si="0"/>
        <v>140</v>
      </c>
      <c r="G17" s="4">
        <f t="shared" si="0"/>
        <v>0</v>
      </c>
      <c r="H17" s="4">
        <f t="shared" si="0"/>
        <v>0</v>
      </c>
      <c r="I17" s="4">
        <f t="shared" si="0"/>
        <v>0</v>
      </c>
      <c r="J17" s="4">
        <f>J6*$B$22+J7*$B$23+J8*$B$24+J9*$B$25+J10*$B$26+J11*$B$27+J12*$B$28+J13*$B$29+J15*$B$31+J14*$B$30</f>
        <v>0</v>
      </c>
      <c r="K17" s="5"/>
    </row>
    <row r="18" spans="1:11" x14ac:dyDescent="0.35">
      <c r="B18" s="2" t="s">
        <v>4</v>
      </c>
      <c r="C18" s="6">
        <f>C17/B32</f>
        <v>4.92</v>
      </c>
      <c r="D18" s="6">
        <f>D17/B32</f>
        <v>5.04</v>
      </c>
      <c r="E18" s="6">
        <f>E17/B32</f>
        <v>5.76</v>
      </c>
      <c r="F18" s="6">
        <f>F17/B32</f>
        <v>5.6</v>
      </c>
      <c r="G18" s="6">
        <f>G17/B32</f>
        <v>0</v>
      </c>
      <c r="H18" s="6">
        <f>H17/B32</f>
        <v>0</v>
      </c>
      <c r="I18" s="6">
        <f>I17/B32</f>
        <v>0</v>
      </c>
      <c r="J18" s="6">
        <f>J17/B32</f>
        <v>0</v>
      </c>
    </row>
    <row r="19" spans="1:11" x14ac:dyDescent="0.35">
      <c r="C19" s="2"/>
      <c r="D19" s="2"/>
      <c r="E19" s="2"/>
      <c r="F19" s="2"/>
      <c r="G19" s="2"/>
      <c r="H19" s="2"/>
      <c r="I19" s="2"/>
      <c r="J19" s="2"/>
    </row>
    <row r="20" spans="1:11" x14ac:dyDescent="0.35">
      <c r="A20" s="2" t="s">
        <v>5</v>
      </c>
      <c r="B20" s="1" t="s">
        <v>43</v>
      </c>
      <c r="C20" s="2"/>
      <c r="D20" s="2"/>
      <c r="E20" s="2"/>
      <c r="F20" s="2"/>
      <c r="G20" s="2"/>
      <c r="H20" s="2"/>
      <c r="I20" s="2"/>
      <c r="J20" s="2"/>
    </row>
    <row r="21" spans="1:11" x14ac:dyDescent="0.35">
      <c r="A21" s="28" t="s">
        <v>6</v>
      </c>
      <c r="B21" s="28"/>
      <c r="C21" s="7"/>
    </row>
    <row r="22" spans="1:11" ht="43.5" x14ac:dyDescent="0.35">
      <c r="A22" s="11" t="s">
        <v>23</v>
      </c>
      <c r="B22" s="8">
        <v>5</v>
      </c>
      <c r="C22" s="7"/>
    </row>
    <row r="23" spans="1:11" ht="29" x14ac:dyDescent="0.35">
      <c r="A23" s="11" t="s">
        <v>19</v>
      </c>
      <c r="B23" s="9">
        <v>0</v>
      </c>
      <c r="C23" s="7"/>
    </row>
    <row r="24" spans="1:11" x14ac:dyDescent="0.35">
      <c r="A24" s="12" t="s">
        <v>20</v>
      </c>
      <c r="B24" s="9">
        <v>0</v>
      </c>
      <c r="C24" s="7"/>
    </row>
    <row r="25" spans="1:11" ht="29" x14ac:dyDescent="0.35">
      <c r="A25" s="13" t="s">
        <v>15</v>
      </c>
      <c r="B25" s="9">
        <v>2</v>
      </c>
    </row>
    <row r="26" spans="1:11" ht="58" x14ac:dyDescent="0.35">
      <c r="A26" s="13" t="s">
        <v>18</v>
      </c>
      <c r="B26" s="9">
        <v>3</v>
      </c>
    </row>
    <row r="27" spans="1:11" ht="29" x14ac:dyDescent="0.35">
      <c r="A27" s="14" t="s">
        <v>16</v>
      </c>
      <c r="B27" s="9">
        <v>3</v>
      </c>
    </row>
    <row r="28" spans="1:11" ht="43.5" x14ac:dyDescent="0.35">
      <c r="A28" s="14" t="s">
        <v>22</v>
      </c>
      <c r="B28" s="9">
        <v>3</v>
      </c>
    </row>
    <row r="29" spans="1:11" ht="29" x14ac:dyDescent="0.35">
      <c r="A29" s="14" t="s">
        <v>21</v>
      </c>
      <c r="B29" s="10">
        <v>1</v>
      </c>
    </row>
    <row r="30" spans="1:11" ht="29" x14ac:dyDescent="0.35">
      <c r="A30" s="14" t="s">
        <v>14</v>
      </c>
      <c r="B30" s="10">
        <v>4</v>
      </c>
    </row>
    <row r="31" spans="1:11" x14ac:dyDescent="0.35">
      <c r="A31" s="24" t="s">
        <v>24</v>
      </c>
      <c r="B31" s="10">
        <v>4</v>
      </c>
    </row>
    <row r="32" spans="1:11" ht="30" customHeight="1" x14ac:dyDescent="0.35">
      <c r="B32" s="2">
        <f>SUM(B22:B31)</f>
        <v>25</v>
      </c>
    </row>
    <row r="33" spans="1:2" ht="15.5" x14ac:dyDescent="0.35">
      <c r="A33" s="29"/>
      <c r="B33" s="30"/>
    </row>
  </sheetData>
  <mergeCells count="2">
    <mergeCell ref="A21:B21"/>
    <mergeCell ref="A33:B33"/>
  </mergeCells>
  <conditionalFormatting sqref="C18:J18">
    <cfRule type="cellIs" dxfId="9" priority="2" operator="greaterThan">
      <formula>7</formula>
    </cfRule>
  </conditionalFormatting>
  <conditionalFormatting sqref="C17:J17">
    <cfRule type="top10" dxfId="8" priority="1" rank="4"/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="90" zoomScaleNormal="90" workbookViewId="0">
      <selection activeCell="B6" sqref="B6"/>
    </sheetView>
  </sheetViews>
  <sheetFormatPr defaultColWidth="8.7265625" defaultRowHeight="14.5" x14ac:dyDescent="0.35"/>
  <cols>
    <col min="1" max="1" width="49.54296875" style="1" customWidth="1"/>
    <col min="2" max="2" width="67.26953125" style="1" customWidth="1"/>
    <col min="3" max="3" width="11" style="1" customWidth="1"/>
    <col min="4" max="4" width="8.7265625" style="1" customWidth="1"/>
    <col min="5" max="5" width="10.7265625" style="1" customWidth="1"/>
    <col min="6" max="6" width="11.7265625" style="1" customWidth="1"/>
    <col min="7" max="7" width="8.1796875" style="1" customWidth="1"/>
    <col min="8" max="8" width="9.26953125" style="1" bestFit="1" customWidth="1"/>
    <col min="9" max="9" width="9" style="1" bestFit="1" customWidth="1"/>
    <col min="10" max="10" width="8.81640625" style="1" bestFit="1" customWidth="1"/>
    <col min="11" max="16384" width="8.7265625" style="1"/>
  </cols>
  <sheetData>
    <row r="1" spans="1:10" ht="26.5" x14ac:dyDescent="0.35">
      <c r="C1" s="26" t="s">
        <v>0</v>
      </c>
      <c r="D1" s="1" t="s">
        <v>1</v>
      </c>
    </row>
    <row r="4" spans="1:10" ht="70.5" x14ac:dyDescent="0.35">
      <c r="C4" s="3" t="s">
        <v>36</v>
      </c>
      <c r="D4" s="3" t="s">
        <v>9</v>
      </c>
      <c r="E4" s="3" t="s">
        <v>28</v>
      </c>
      <c r="F4" s="3" t="s">
        <v>31</v>
      </c>
      <c r="G4" s="3" t="s">
        <v>37</v>
      </c>
      <c r="H4" s="3" t="s">
        <v>25</v>
      </c>
      <c r="I4" s="3"/>
      <c r="J4" s="3"/>
    </row>
    <row r="5" spans="1:10" x14ac:dyDescent="0.35">
      <c r="B5" s="2" t="s">
        <v>2</v>
      </c>
    </row>
    <row r="6" spans="1:10" ht="29" x14ac:dyDescent="0.35">
      <c r="A6" s="18" t="s">
        <v>13</v>
      </c>
      <c r="B6" s="11" t="s">
        <v>45</v>
      </c>
      <c r="C6" s="1">
        <v>7</v>
      </c>
      <c r="D6" s="1">
        <v>7</v>
      </c>
      <c r="E6" s="1">
        <v>6</v>
      </c>
      <c r="F6" s="1">
        <v>5</v>
      </c>
      <c r="G6" s="1">
        <v>7</v>
      </c>
      <c r="H6" s="1">
        <v>5</v>
      </c>
    </row>
    <row r="7" spans="1:10" x14ac:dyDescent="0.35">
      <c r="A7" s="18"/>
      <c r="B7" s="19" t="s">
        <v>19</v>
      </c>
      <c r="C7" s="1">
        <v>7</v>
      </c>
      <c r="D7" s="1">
        <v>7</v>
      </c>
      <c r="E7" s="1">
        <v>7</v>
      </c>
      <c r="F7" s="1">
        <v>6</v>
      </c>
      <c r="G7" s="1">
        <v>7</v>
      </c>
      <c r="H7" s="1">
        <v>5</v>
      </c>
    </row>
    <row r="8" spans="1:10" x14ac:dyDescent="0.35">
      <c r="A8" s="18"/>
      <c r="B8" s="20" t="s">
        <v>20</v>
      </c>
      <c r="C8" s="1">
        <v>7</v>
      </c>
      <c r="D8" s="1">
        <v>7</v>
      </c>
      <c r="E8" s="1">
        <v>6</v>
      </c>
      <c r="F8" s="1">
        <v>7</v>
      </c>
      <c r="G8" s="1">
        <v>6</v>
      </c>
      <c r="H8" s="1">
        <v>5</v>
      </c>
    </row>
    <row r="9" spans="1:10" ht="29" x14ac:dyDescent="0.35">
      <c r="A9" s="17" t="s">
        <v>7</v>
      </c>
      <c r="B9" s="13" t="s">
        <v>27</v>
      </c>
      <c r="C9" s="1">
        <v>7</v>
      </c>
      <c r="D9" s="1">
        <v>5</v>
      </c>
      <c r="E9" s="1">
        <v>5</v>
      </c>
      <c r="F9" s="1">
        <v>7</v>
      </c>
      <c r="G9" s="1">
        <v>6</v>
      </c>
      <c r="H9" s="1">
        <v>5</v>
      </c>
    </row>
    <row r="10" spans="1:10" ht="43.5" x14ac:dyDescent="0.35">
      <c r="A10" s="17"/>
      <c r="B10" s="13" t="s">
        <v>18</v>
      </c>
      <c r="C10" s="1">
        <v>6</v>
      </c>
      <c r="D10" s="1">
        <v>4</v>
      </c>
      <c r="E10" s="1">
        <v>4</v>
      </c>
      <c r="F10" s="1">
        <v>5</v>
      </c>
      <c r="G10" s="1">
        <v>6</v>
      </c>
      <c r="H10" s="1">
        <v>4</v>
      </c>
    </row>
    <row r="11" spans="1:10" ht="29" x14ac:dyDescent="0.35">
      <c r="A11" s="15" t="s">
        <v>17</v>
      </c>
      <c r="B11" s="14" t="s">
        <v>16</v>
      </c>
      <c r="C11" s="1">
        <v>7</v>
      </c>
      <c r="D11" s="1">
        <v>7</v>
      </c>
      <c r="E11" s="1">
        <v>6</v>
      </c>
      <c r="F11" s="1">
        <v>7</v>
      </c>
      <c r="G11" s="1">
        <v>6</v>
      </c>
      <c r="H11" s="1">
        <v>6</v>
      </c>
    </row>
    <row r="12" spans="1:10" ht="29" x14ac:dyDescent="0.35">
      <c r="A12" s="16"/>
      <c r="B12" s="14" t="s">
        <v>22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</row>
    <row r="13" spans="1:10" x14ac:dyDescent="0.35">
      <c r="A13" s="16"/>
      <c r="B13" s="14" t="s">
        <v>21</v>
      </c>
      <c r="C13" s="1">
        <v>6</v>
      </c>
      <c r="D13" s="1">
        <v>5</v>
      </c>
      <c r="E13" s="1">
        <v>6</v>
      </c>
      <c r="F13" s="1">
        <v>6</v>
      </c>
      <c r="G13" s="1">
        <v>5</v>
      </c>
      <c r="H13" s="1">
        <v>5</v>
      </c>
    </row>
    <row r="14" spans="1:10" ht="17.149999999999999" customHeight="1" x14ac:dyDescent="0.35">
      <c r="A14" s="15"/>
      <c r="B14" s="21" t="s">
        <v>14</v>
      </c>
      <c r="C14" s="22">
        <v>7</v>
      </c>
      <c r="D14" s="22">
        <v>6</v>
      </c>
      <c r="E14" s="22">
        <v>6</v>
      </c>
      <c r="F14" s="22">
        <v>7</v>
      </c>
      <c r="G14" s="22">
        <v>7</v>
      </c>
      <c r="H14" s="22">
        <v>5</v>
      </c>
      <c r="I14" s="22"/>
      <c r="J14" s="22"/>
    </row>
    <row r="15" spans="1:10" ht="29" x14ac:dyDescent="0.35">
      <c r="A15" s="23" t="s">
        <v>29</v>
      </c>
      <c r="B15" s="25" t="s">
        <v>41</v>
      </c>
      <c r="C15" s="1">
        <v>7</v>
      </c>
      <c r="D15" s="1">
        <v>8</v>
      </c>
      <c r="E15" s="1">
        <v>8</v>
      </c>
      <c r="F15" s="1">
        <v>5</v>
      </c>
      <c r="G15" s="1">
        <v>8</v>
      </c>
      <c r="H15" s="1">
        <v>7</v>
      </c>
    </row>
    <row r="17" spans="1:11" x14ac:dyDescent="0.35">
      <c r="B17" s="2" t="s">
        <v>3</v>
      </c>
      <c r="C17" s="4">
        <f>C6*$B$22+C7*$B$23+C8*$B$24+C9*$B$25+C10*$B$26+C11*$B$27+C12*$B$28+C13*$B$29+C15*$B$31+C14*$B$30</f>
        <v>162</v>
      </c>
      <c r="D17" s="4">
        <f t="shared" ref="D17:I17" si="0">D6*$B$22+D7*$B$23+D8*$B$24+D9*$B$25+D10*$B$26+D11*$B$27+D12*$B$28+D13*$B$29+D15*$B$31+D14*$B$30</f>
        <v>151</v>
      </c>
      <c r="E17" s="4">
        <f t="shared" si="0"/>
        <v>144</v>
      </c>
      <c r="F17" s="4">
        <f t="shared" si="0"/>
        <v>141</v>
      </c>
      <c r="G17" s="4">
        <f t="shared" si="0"/>
        <v>160</v>
      </c>
      <c r="H17" s="4">
        <f t="shared" si="0"/>
        <v>130</v>
      </c>
      <c r="I17" s="4">
        <f t="shared" si="0"/>
        <v>0</v>
      </c>
      <c r="J17" s="4">
        <f>J6*$B$22+J7*$B$23+J8*$B$24+J9*$B$25+J10*$B$26+J11*$B$27+J12*$B$28+J13*$B$29+J15*$B$31+J14*$B$30</f>
        <v>0</v>
      </c>
      <c r="K17" s="5"/>
    </row>
    <row r="18" spans="1:11" x14ac:dyDescent="0.35">
      <c r="B18" s="2" t="s">
        <v>4</v>
      </c>
      <c r="C18" s="6">
        <f>C17/B32</f>
        <v>6.48</v>
      </c>
      <c r="D18" s="6">
        <f>D17/B32</f>
        <v>6.04</v>
      </c>
      <c r="E18" s="6">
        <f>E17/B32</f>
        <v>5.76</v>
      </c>
      <c r="F18" s="6">
        <f>F17/B32</f>
        <v>5.64</v>
      </c>
      <c r="G18" s="6">
        <f>G17/B32</f>
        <v>6.4</v>
      </c>
      <c r="H18" s="6">
        <f>H17/B32</f>
        <v>5.2</v>
      </c>
      <c r="I18" s="6">
        <f>I17/B32</f>
        <v>0</v>
      </c>
      <c r="J18" s="6">
        <f>J17/B32</f>
        <v>0</v>
      </c>
    </row>
    <row r="19" spans="1:11" x14ac:dyDescent="0.35">
      <c r="C19" s="2"/>
      <c r="D19" s="2"/>
      <c r="E19" s="2"/>
      <c r="F19" s="2"/>
      <c r="G19" s="2"/>
      <c r="H19" s="2"/>
      <c r="I19" s="2"/>
      <c r="J19" s="2"/>
    </row>
    <row r="20" spans="1:11" x14ac:dyDescent="0.35">
      <c r="A20" s="2" t="s">
        <v>5</v>
      </c>
      <c r="B20" s="1" t="s">
        <v>30</v>
      </c>
      <c r="C20" s="2"/>
      <c r="D20" s="2"/>
      <c r="E20" s="2"/>
      <c r="F20" s="2"/>
      <c r="G20" s="2"/>
      <c r="H20" s="2"/>
      <c r="I20" s="2"/>
      <c r="J20" s="2"/>
    </row>
    <row r="21" spans="1:11" x14ac:dyDescent="0.35">
      <c r="A21" s="28" t="s">
        <v>6</v>
      </c>
      <c r="B21" s="28"/>
      <c r="C21" s="7"/>
    </row>
    <row r="22" spans="1:11" ht="43.5" x14ac:dyDescent="0.35">
      <c r="A22" s="11" t="s">
        <v>23</v>
      </c>
      <c r="B22" s="8">
        <v>5</v>
      </c>
      <c r="C22" s="7"/>
    </row>
    <row r="23" spans="1:11" ht="29" x14ac:dyDescent="0.35">
      <c r="A23" s="11" t="s">
        <v>19</v>
      </c>
      <c r="B23" s="9">
        <v>0</v>
      </c>
      <c r="C23" s="7"/>
    </row>
    <row r="24" spans="1:11" x14ac:dyDescent="0.35">
      <c r="A24" s="12" t="s">
        <v>20</v>
      </c>
      <c r="B24" s="9">
        <v>0</v>
      </c>
      <c r="C24" s="7"/>
    </row>
    <row r="25" spans="1:11" ht="29" x14ac:dyDescent="0.35">
      <c r="A25" s="13" t="s">
        <v>15</v>
      </c>
      <c r="B25" s="9">
        <v>2</v>
      </c>
    </row>
    <row r="26" spans="1:11" ht="58" x14ac:dyDescent="0.35">
      <c r="A26" s="13" t="s">
        <v>18</v>
      </c>
      <c r="B26" s="9">
        <v>3</v>
      </c>
    </row>
    <row r="27" spans="1:11" ht="29" x14ac:dyDescent="0.35">
      <c r="A27" s="14" t="s">
        <v>16</v>
      </c>
      <c r="B27" s="9">
        <v>3</v>
      </c>
    </row>
    <row r="28" spans="1:11" ht="43.5" x14ac:dyDescent="0.35">
      <c r="A28" s="14" t="s">
        <v>22</v>
      </c>
      <c r="B28" s="9">
        <v>3</v>
      </c>
    </row>
    <row r="29" spans="1:11" ht="29" x14ac:dyDescent="0.35">
      <c r="A29" s="14" t="s">
        <v>21</v>
      </c>
      <c r="B29" s="10">
        <v>1</v>
      </c>
    </row>
    <row r="30" spans="1:11" ht="29" x14ac:dyDescent="0.35">
      <c r="A30" s="14" t="s">
        <v>14</v>
      </c>
      <c r="B30" s="10">
        <v>4</v>
      </c>
    </row>
    <row r="31" spans="1:11" x14ac:dyDescent="0.35">
      <c r="A31" s="24" t="s">
        <v>24</v>
      </c>
      <c r="B31" s="10">
        <v>4</v>
      </c>
    </row>
    <row r="32" spans="1:11" ht="20.25" customHeight="1" x14ac:dyDescent="0.35">
      <c r="B32" s="2">
        <f>SUM(B22:B31)</f>
        <v>25</v>
      </c>
    </row>
    <row r="33" spans="1:2" ht="15.5" x14ac:dyDescent="0.35">
      <c r="A33" s="29"/>
      <c r="B33" s="30"/>
    </row>
  </sheetData>
  <mergeCells count="2">
    <mergeCell ref="A21:B21"/>
    <mergeCell ref="A33:B33"/>
  </mergeCells>
  <conditionalFormatting sqref="C18:J18">
    <cfRule type="cellIs" dxfId="7" priority="2" operator="greaterThan">
      <formula>7</formula>
    </cfRule>
  </conditionalFormatting>
  <conditionalFormatting sqref="C17:J17">
    <cfRule type="top10" dxfId="6" priority="1" rank="4"/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="90" zoomScaleNormal="90" workbookViewId="0">
      <selection activeCell="B4" sqref="B4"/>
    </sheetView>
  </sheetViews>
  <sheetFormatPr defaultColWidth="8.7265625" defaultRowHeight="14.5" x14ac:dyDescent="0.35"/>
  <cols>
    <col min="1" max="1" width="49.54296875" style="1" customWidth="1"/>
    <col min="2" max="2" width="67.26953125" style="1" customWidth="1"/>
    <col min="3" max="3" width="10.54296875" style="1" bestFit="1" customWidth="1"/>
    <col min="4" max="4" width="8.7265625" style="1" customWidth="1"/>
    <col min="5" max="5" width="7.81640625" style="1" bestFit="1" customWidth="1"/>
    <col min="6" max="6" width="10.453125" style="1" bestFit="1" customWidth="1"/>
    <col min="7" max="7" width="7.81640625" style="1" bestFit="1" customWidth="1"/>
    <col min="8" max="8" width="9.26953125" style="1" bestFit="1" customWidth="1"/>
    <col min="9" max="9" width="9.7265625" style="1" customWidth="1"/>
    <col min="10" max="10" width="8.81640625" style="1" bestFit="1" customWidth="1"/>
    <col min="11" max="16384" width="8.7265625" style="1"/>
  </cols>
  <sheetData>
    <row r="1" spans="1:10" ht="26.5" x14ac:dyDescent="0.35">
      <c r="C1" s="26" t="s">
        <v>0</v>
      </c>
      <c r="D1" s="1" t="s">
        <v>1</v>
      </c>
    </row>
    <row r="4" spans="1:10" ht="60" x14ac:dyDescent="0.35">
      <c r="C4" s="3" t="s">
        <v>38</v>
      </c>
      <c r="D4" s="3" t="s">
        <v>34</v>
      </c>
      <c r="E4" s="3" t="s">
        <v>36</v>
      </c>
      <c r="F4" s="3" t="s">
        <v>39</v>
      </c>
      <c r="G4" s="3" t="s">
        <v>32</v>
      </c>
      <c r="H4" s="3" t="s">
        <v>25</v>
      </c>
      <c r="I4" s="3" t="s">
        <v>33</v>
      </c>
      <c r="J4" s="3" t="s">
        <v>31</v>
      </c>
    </row>
    <row r="5" spans="1:10" x14ac:dyDescent="0.35">
      <c r="B5" s="2" t="s">
        <v>2</v>
      </c>
    </row>
    <row r="6" spans="1:10" ht="29" x14ac:dyDescent="0.35">
      <c r="A6" s="18" t="s">
        <v>13</v>
      </c>
      <c r="B6" s="11" t="s">
        <v>42</v>
      </c>
      <c r="C6" s="1">
        <v>8</v>
      </c>
      <c r="D6" s="1">
        <v>8</v>
      </c>
      <c r="E6" s="1">
        <v>6</v>
      </c>
      <c r="F6" s="1">
        <v>8</v>
      </c>
      <c r="G6" s="1">
        <v>7</v>
      </c>
      <c r="H6" s="1">
        <v>7</v>
      </c>
      <c r="I6" s="1">
        <v>6</v>
      </c>
      <c r="J6" s="1">
        <v>7</v>
      </c>
    </row>
    <row r="7" spans="1:10" x14ac:dyDescent="0.35">
      <c r="A7" s="18"/>
      <c r="B7" s="19" t="s">
        <v>19</v>
      </c>
      <c r="C7" s="1">
        <v>7</v>
      </c>
      <c r="D7" s="1">
        <v>7</v>
      </c>
      <c r="E7" s="1">
        <v>6</v>
      </c>
      <c r="F7" s="1">
        <v>7</v>
      </c>
      <c r="G7" s="1">
        <v>7</v>
      </c>
      <c r="H7" s="1">
        <v>7</v>
      </c>
      <c r="I7" s="1">
        <v>6</v>
      </c>
      <c r="J7" s="1">
        <v>6</v>
      </c>
    </row>
    <row r="8" spans="1:10" x14ac:dyDescent="0.35">
      <c r="A8" s="18"/>
      <c r="B8" s="20" t="s">
        <v>20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</row>
    <row r="9" spans="1:10" ht="29" x14ac:dyDescent="0.35">
      <c r="A9" s="17" t="s">
        <v>7</v>
      </c>
      <c r="B9" s="13" t="s">
        <v>27</v>
      </c>
      <c r="C9" s="1">
        <v>6</v>
      </c>
      <c r="D9" s="1">
        <v>6</v>
      </c>
      <c r="E9" s="1">
        <v>5</v>
      </c>
      <c r="F9" s="1">
        <v>6</v>
      </c>
      <c r="G9" s="1">
        <v>5</v>
      </c>
      <c r="H9" s="1">
        <v>5</v>
      </c>
      <c r="I9" s="1">
        <v>5</v>
      </c>
      <c r="J9" s="1">
        <v>7</v>
      </c>
    </row>
    <row r="10" spans="1:10" ht="43.5" x14ac:dyDescent="0.35">
      <c r="A10" s="17"/>
      <c r="B10" s="13" t="s">
        <v>18</v>
      </c>
      <c r="C10" s="1">
        <v>7</v>
      </c>
      <c r="D10" s="1">
        <v>7</v>
      </c>
      <c r="E10" s="1">
        <v>5</v>
      </c>
      <c r="F10" s="1">
        <v>6</v>
      </c>
      <c r="G10" s="1">
        <v>6</v>
      </c>
      <c r="H10" s="1">
        <v>6</v>
      </c>
      <c r="I10" s="1">
        <v>5</v>
      </c>
      <c r="J10" s="1">
        <v>5</v>
      </c>
    </row>
    <row r="11" spans="1:10" ht="29" x14ac:dyDescent="0.35">
      <c r="A11" s="15" t="s">
        <v>17</v>
      </c>
      <c r="B11" s="14" t="s">
        <v>16</v>
      </c>
      <c r="C11" s="1">
        <v>7</v>
      </c>
      <c r="D11" s="1">
        <v>7</v>
      </c>
      <c r="E11" s="1">
        <v>6</v>
      </c>
      <c r="F11" s="1">
        <v>7</v>
      </c>
      <c r="G11" s="1">
        <v>7</v>
      </c>
      <c r="H11" s="1">
        <v>7</v>
      </c>
      <c r="I11" s="1">
        <v>6</v>
      </c>
      <c r="J11" s="1">
        <v>6</v>
      </c>
    </row>
    <row r="12" spans="1:10" ht="29" x14ac:dyDescent="0.35">
      <c r="A12" s="16"/>
      <c r="B12" s="14" t="s">
        <v>22</v>
      </c>
      <c r="C12" s="1">
        <v>6</v>
      </c>
      <c r="D12" s="1">
        <v>6</v>
      </c>
      <c r="E12" s="1">
        <v>5</v>
      </c>
      <c r="F12" s="1">
        <v>6</v>
      </c>
      <c r="G12" s="1">
        <v>5</v>
      </c>
      <c r="H12" s="1">
        <v>5</v>
      </c>
      <c r="I12" s="1">
        <v>5</v>
      </c>
      <c r="J12" s="1">
        <v>5</v>
      </c>
    </row>
    <row r="13" spans="1:10" x14ac:dyDescent="0.35">
      <c r="A13" s="16"/>
      <c r="B13" s="14" t="s">
        <v>21</v>
      </c>
      <c r="C13" s="1">
        <v>5</v>
      </c>
      <c r="D13" s="1">
        <v>5</v>
      </c>
      <c r="E13" s="1">
        <v>5</v>
      </c>
      <c r="F13" s="1">
        <v>5</v>
      </c>
      <c r="G13" s="1">
        <v>4</v>
      </c>
      <c r="H13" s="1">
        <v>4</v>
      </c>
      <c r="I13" s="1">
        <v>5</v>
      </c>
      <c r="J13" s="1">
        <v>6</v>
      </c>
    </row>
    <row r="14" spans="1:10" ht="17.149999999999999" customHeight="1" x14ac:dyDescent="0.35">
      <c r="A14" s="15"/>
      <c r="B14" s="21" t="s">
        <v>14</v>
      </c>
      <c r="C14" s="22">
        <v>7</v>
      </c>
      <c r="D14" s="22">
        <v>7</v>
      </c>
      <c r="E14" s="22">
        <v>6</v>
      </c>
      <c r="F14" s="22">
        <v>7</v>
      </c>
      <c r="G14" s="22">
        <v>6</v>
      </c>
      <c r="H14" s="22">
        <v>6</v>
      </c>
      <c r="I14" s="22">
        <v>5</v>
      </c>
      <c r="J14" s="22">
        <v>6</v>
      </c>
    </row>
    <row r="15" spans="1:10" ht="29" x14ac:dyDescent="0.35">
      <c r="A15" s="23" t="s">
        <v>29</v>
      </c>
      <c r="B15" s="25" t="s">
        <v>41</v>
      </c>
      <c r="C15" s="1">
        <v>7</v>
      </c>
      <c r="D15" s="1">
        <v>6</v>
      </c>
      <c r="E15" s="1">
        <v>6</v>
      </c>
      <c r="F15" s="1">
        <v>7</v>
      </c>
      <c r="G15" s="1">
        <v>8</v>
      </c>
      <c r="H15" s="1">
        <v>8</v>
      </c>
      <c r="I15" s="1">
        <v>6</v>
      </c>
      <c r="J15" s="1">
        <v>5</v>
      </c>
    </row>
    <row r="17" spans="1:11" x14ac:dyDescent="0.35">
      <c r="B17" s="2" t="s">
        <v>3</v>
      </c>
      <c r="C17" s="4">
        <f>C6*$B$22+C7*$B$23+C8*$B$24+C9*$B$25+C10*$B$26+C11*$B$27+C12*$B$28+C13*$B$29+C15*$B$31+C14*$B$30</f>
        <v>173</v>
      </c>
      <c r="D17" s="4">
        <f t="shared" ref="D17:I17" si="0">D6*$B$22+D7*$B$23+D8*$B$24+D9*$B$25+D10*$B$26+D11*$B$27+D12*$B$28+D13*$B$29+D15*$B$31+D14*$B$30</f>
        <v>169</v>
      </c>
      <c r="E17" s="4">
        <f t="shared" si="0"/>
        <v>141</v>
      </c>
      <c r="F17" s="4">
        <f t="shared" si="0"/>
        <v>170</v>
      </c>
      <c r="G17" s="4">
        <f t="shared" si="0"/>
        <v>159</v>
      </c>
      <c r="H17" s="4">
        <f t="shared" si="0"/>
        <v>159</v>
      </c>
      <c r="I17" s="4">
        <f t="shared" si="0"/>
        <v>137</v>
      </c>
      <c r="J17" s="4">
        <f>J6*$B$22+J7*$B$23+J8*$B$24+J9*$B$25+J10*$B$26+J11*$B$27+J12*$B$28+J13*$B$29+J15*$B$31+J14*$B$30</f>
        <v>147</v>
      </c>
      <c r="K17" s="5"/>
    </row>
    <row r="18" spans="1:11" x14ac:dyDescent="0.35">
      <c r="B18" s="2" t="s">
        <v>4</v>
      </c>
      <c r="C18" s="6">
        <f>C17/B32</f>
        <v>6.92</v>
      </c>
      <c r="D18" s="6">
        <f>D17/B32</f>
        <v>6.76</v>
      </c>
      <c r="E18" s="6">
        <f>E17/B32</f>
        <v>5.64</v>
      </c>
      <c r="F18" s="6">
        <f>F17/B32</f>
        <v>6.8</v>
      </c>
      <c r="G18" s="6">
        <f>G17/B32</f>
        <v>6.36</v>
      </c>
      <c r="H18" s="6">
        <f>H17/B32</f>
        <v>6.36</v>
      </c>
      <c r="I18" s="6">
        <f>I17/B32</f>
        <v>5.48</v>
      </c>
      <c r="J18" s="6">
        <f>J17/B32</f>
        <v>5.88</v>
      </c>
    </row>
    <row r="19" spans="1:11" x14ac:dyDescent="0.35">
      <c r="C19" s="2"/>
      <c r="D19" s="2"/>
      <c r="E19" s="2"/>
      <c r="F19" s="2"/>
      <c r="G19" s="2"/>
      <c r="H19" s="2"/>
      <c r="I19" s="2"/>
      <c r="J19" s="2"/>
    </row>
    <row r="20" spans="1:11" x14ac:dyDescent="0.35">
      <c r="A20" s="2" t="s">
        <v>5</v>
      </c>
      <c r="B20" s="1" t="s">
        <v>30</v>
      </c>
      <c r="C20" s="2"/>
      <c r="D20" s="2"/>
      <c r="E20" s="2"/>
      <c r="F20" s="2"/>
      <c r="G20" s="2"/>
      <c r="H20" s="2"/>
      <c r="I20" s="2"/>
      <c r="J20" s="2"/>
    </row>
    <row r="21" spans="1:11" x14ac:dyDescent="0.35">
      <c r="A21" s="28" t="s">
        <v>6</v>
      </c>
      <c r="B21" s="28"/>
      <c r="C21" s="7"/>
    </row>
    <row r="22" spans="1:11" ht="43.5" x14ac:dyDescent="0.35">
      <c r="A22" s="11" t="s">
        <v>23</v>
      </c>
      <c r="B22" s="8">
        <v>5</v>
      </c>
      <c r="C22" s="7"/>
    </row>
    <row r="23" spans="1:11" ht="29" x14ac:dyDescent="0.35">
      <c r="A23" s="11" t="s">
        <v>19</v>
      </c>
      <c r="B23" s="9">
        <v>0</v>
      </c>
      <c r="C23" s="7"/>
    </row>
    <row r="24" spans="1:11" x14ac:dyDescent="0.35">
      <c r="A24" s="12" t="s">
        <v>20</v>
      </c>
      <c r="B24" s="9">
        <v>0</v>
      </c>
      <c r="C24" s="7"/>
    </row>
    <row r="25" spans="1:11" ht="29" x14ac:dyDescent="0.35">
      <c r="A25" s="13" t="s">
        <v>15</v>
      </c>
      <c r="B25" s="9">
        <v>2</v>
      </c>
    </row>
    <row r="26" spans="1:11" ht="58" x14ac:dyDescent="0.35">
      <c r="A26" s="13" t="s">
        <v>18</v>
      </c>
      <c r="B26" s="9">
        <v>3</v>
      </c>
    </row>
    <row r="27" spans="1:11" ht="29" x14ac:dyDescent="0.35">
      <c r="A27" s="14" t="s">
        <v>16</v>
      </c>
      <c r="B27" s="9">
        <v>3</v>
      </c>
    </row>
    <row r="28" spans="1:11" ht="43.5" x14ac:dyDescent="0.35">
      <c r="A28" s="14" t="s">
        <v>22</v>
      </c>
      <c r="B28" s="9">
        <v>3</v>
      </c>
    </row>
    <row r="29" spans="1:11" ht="29" x14ac:dyDescent="0.35">
      <c r="A29" s="14" t="s">
        <v>21</v>
      </c>
      <c r="B29" s="10">
        <v>1</v>
      </c>
    </row>
    <row r="30" spans="1:11" ht="29" x14ac:dyDescent="0.35">
      <c r="A30" s="14" t="s">
        <v>14</v>
      </c>
      <c r="B30" s="10">
        <v>4</v>
      </c>
    </row>
    <row r="31" spans="1:11" ht="17.25" customHeight="1" x14ac:dyDescent="0.35">
      <c r="A31" s="24" t="s">
        <v>24</v>
      </c>
      <c r="B31" s="10">
        <v>4</v>
      </c>
    </row>
    <row r="32" spans="1:11" ht="23.25" customHeight="1" x14ac:dyDescent="0.35">
      <c r="B32" s="2">
        <f>SUM(B22:B31)</f>
        <v>25</v>
      </c>
    </row>
    <row r="33" spans="1:2" ht="15.5" x14ac:dyDescent="0.35">
      <c r="A33" s="29"/>
      <c r="B33" s="30"/>
    </row>
  </sheetData>
  <mergeCells count="2">
    <mergeCell ref="A21:B21"/>
    <mergeCell ref="A33:B33"/>
  </mergeCells>
  <conditionalFormatting sqref="C18:J18">
    <cfRule type="cellIs" dxfId="5" priority="2" operator="greaterThan">
      <formula>7</formula>
    </cfRule>
  </conditionalFormatting>
  <conditionalFormatting sqref="C17:J17">
    <cfRule type="top10" dxfId="4" priority="1" rank="4"/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="90" zoomScaleNormal="90" workbookViewId="0">
      <selection activeCell="B6" sqref="B6"/>
    </sheetView>
  </sheetViews>
  <sheetFormatPr defaultColWidth="8.7265625" defaultRowHeight="14.5" x14ac:dyDescent="0.35"/>
  <cols>
    <col min="1" max="1" width="49.54296875" style="1" customWidth="1"/>
    <col min="2" max="2" width="67.26953125" style="1" customWidth="1"/>
    <col min="3" max="3" width="10.54296875" style="1" bestFit="1" customWidth="1"/>
    <col min="4" max="4" width="9.26953125" style="1" customWidth="1"/>
    <col min="5" max="5" width="7.81640625" style="1" bestFit="1" customWidth="1"/>
    <col min="6" max="6" width="9.7265625" style="1" bestFit="1" customWidth="1"/>
    <col min="7" max="7" width="8" style="1" customWidth="1"/>
    <col min="8" max="8" width="10.26953125" style="1" customWidth="1"/>
    <col min="9" max="9" width="7.81640625" style="1" bestFit="1" customWidth="1"/>
    <col min="10" max="10" width="8.81640625" style="1" bestFit="1" customWidth="1"/>
    <col min="11" max="16384" width="8.7265625" style="1"/>
  </cols>
  <sheetData>
    <row r="1" spans="1:10" ht="26.5" x14ac:dyDescent="0.35">
      <c r="C1" s="26" t="s">
        <v>0</v>
      </c>
      <c r="D1" s="1" t="s">
        <v>1</v>
      </c>
    </row>
    <row r="4" spans="1:10" ht="70.5" x14ac:dyDescent="0.35">
      <c r="C4" s="3" t="s">
        <v>38</v>
      </c>
      <c r="D4" s="3" t="s">
        <v>34</v>
      </c>
      <c r="E4" s="3" t="s">
        <v>36</v>
      </c>
      <c r="F4" s="3" t="s">
        <v>39</v>
      </c>
      <c r="G4" s="3" t="s">
        <v>26</v>
      </c>
      <c r="H4" s="3" t="s">
        <v>28</v>
      </c>
      <c r="I4" s="3" t="s">
        <v>32</v>
      </c>
      <c r="J4" s="3" t="s">
        <v>25</v>
      </c>
    </row>
    <row r="5" spans="1:10" x14ac:dyDescent="0.35">
      <c r="B5" s="2" t="s">
        <v>2</v>
      </c>
    </row>
    <row r="6" spans="1:10" ht="29" x14ac:dyDescent="0.35">
      <c r="A6" s="18" t="s">
        <v>13</v>
      </c>
      <c r="B6" s="11" t="s">
        <v>42</v>
      </c>
      <c r="C6" s="1">
        <v>7</v>
      </c>
      <c r="D6" s="1">
        <v>8</v>
      </c>
      <c r="E6" s="1">
        <v>6</v>
      </c>
      <c r="F6" s="1">
        <v>8</v>
      </c>
      <c r="G6" s="1">
        <v>7</v>
      </c>
      <c r="H6" s="1">
        <v>7</v>
      </c>
      <c r="I6" s="1">
        <v>7</v>
      </c>
      <c r="J6" s="1">
        <v>7</v>
      </c>
    </row>
    <row r="7" spans="1:10" x14ac:dyDescent="0.35">
      <c r="A7" s="18"/>
      <c r="B7" s="19" t="s">
        <v>19</v>
      </c>
      <c r="C7" s="1">
        <v>7</v>
      </c>
      <c r="D7" s="1">
        <v>7</v>
      </c>
      <c r="E7" s="1">
        <v>5</v>
      </c>
      <c r="F7" s="1">
        <v>7</v>
      </c>
      <c r="G7" s="1">
        <v>5</v>
      </c>
      <c r="H7" s="1">
        <v>6</v>
      </c>
      <c r="I7" s="1">
        <v>6</v>
      </c>
      <c r="J7" s="1">
        <v>6</v>
      </c>
    </row>
    <row r="8" spans="1:10" x14ac:dyDescent="0.35">
      <c r="A8" s="18"/>
      <c r="B8" s="20" t="s">
        <v>20</v>
      </c>
    </row>
    <row r="9" spans="1:10" ht="29" x14ac:dyDescent="0.35">
      <c r="A9" s="17" t="s">
        <v>7</v>
      </c>
      <c r="B9" s="13" t="s">
        <v>27</v>
      </c>
      <c r="C9" s="1">
        <v>6</v>
      </c>
      <c r="D9" s="1">
        <v>6</v>
      </c>
      <c r="E9" s="1">
        <v>5</v>
      </c>
      <c r="F9" s="1">
        <v>6</v>
      </c>
      <c r="G9" s="1">
        <v>6</v>
      </c>
      <c r="H9" s="1">
        <v>5</v>
      </c>
      <c r="I9" s="1">
        <v>5</v>
      </c>
      <c r="J9" s="1">
        <v>5</v>
      </c>
    </row>
    <row r="10" spans="1:10" ht="43.5" x14ac:dyDescent="0.35">
      <c r="A10" s="17"/>
      <c r="B10" s="13" t="s">
        <v>18</v>
      </c>
      <c r="C10" s="1">
        <v>6</v>
      </c>
      <c r="D10" s="1">
        <v>6</v>
      </c>
      <c r="E10" s="1">
        <v>5</v>
      </c>
      <c r="F10" s="1">
        <v>5</v>
      </c>
      <c r="G10" s="1">
        <v>5</v>
      </c>
      <c r="H10" s="1">
        <v>6</v>
      </c>
      <c r="I10" s="1">
        <v>5</v>
      </c>
      <c r="J10" s="1">
        <v>5</v>
      </c>
    </row>
    <row r="11" spans="1:10" ht="29" x14ac:dyDescent="0.35">
      <c r="A11" s="15" t="s">
        <v>17</v>
      </c>
      <c r="B11" s="14" t="s">
        <v>16</v>
      </c>
      <c r="C11" s="1">
        <v>7</v>
      </c>
      <c r="D11" s="1">
        <v>7</v>
      </c>
      <c r="E11" s="1">
        <v>6</v>
      </c>
      <c r="F11" s="1">
        <v>7</v>
      </c>
      <c r="G11" s="1">
        <v>6</v>
      </c>
      <c r="H11" s="1">
        <v>6</v>
      </c>
      <c r="I11" s="1">
        <v>6</v>
      </c>
      <c r="J11" s="1">
        <v>6</v>
      </c>
    </row>
    <row r="12" spans="1:10" ht="29" x14ac:dyDescent="0.35">
      <c r="A12" s="16"/>
      <c r="B12" s="14" t="s">
        <v>22</v>
      </c>
      <c r="C12" s="1">
        <v>5</v>
      </c>
      <c r="D12" s="1">
        <v>5</v>
      </c>
      <c r="E12" s="1">
        <v>4</v>
      </c>
      <c r="F12" s="1">
        <v>5</v>
      </c>
      <c r="G12" s="1">
        <v>5</v>
      </c>
      <c r="H12" s="1">
        <v>5</v>
      </c>
      <c r="I12" s="1">
        <v>5</v>
      </c>
      <c r="J12" s="1">
        <v>5</v>
      </c>
    </row>
    <row r="13" spans="1:10" x14ac:dyDescent="0.35">
      <c r="A13" s="16"/>
      <c r="B13" s="14" t="s">
        <v>21</v>
      </c>
      <c r="C13" s="1">
        <v>5</v>
      </c>
      <c r="D13" s="1">
        <v>5</v>
      </c>
      <c r="E13" s="1">
        <v>5</v>
      </c>
      <c r="F13" s="1">
        <v>5</v>
      </c>
      <c r="G13" s="1">
        <v>5</v>
      </c>
      <c r="H13" s="1">
        <v>5</v>
      </c>
      <c r="I13" s="1">
        <v>5</v>
      </c>
      <c r="J13" s="1">
        <v>5</v>
      </c>
    </row>
    <row r="14" spans="1:10" ht="17.149999999999999" customHeight="1" x14ac:dyDescent="0.35">
      <c r="A14" s="15"/>
      <c r="B14" s="21" t="s">
        <v>14</v>
      </c>
      <c r="C14" s="22">
        <v>7</v>
      </c>
      <c r="D14" s="22">
        <v>7</v>
      </c>
      <c r="E14" s="22">
        <v>5</v>
      </c>
      <c r="F14" s="22">
        <v>7</v>
      </c>
      <c r="G14" s="22">
        <v>6</v>
      </c>
      <c r="H14" s="22">
        <v>6</v>
      </c>
      <c r="I14" s="22">
        <v>7</v>
      </c>
      <c r="J14" s="22">
        <v>7</v>
      </c>
    </row>
    <row r="15" spans="1:10" ht="29" x14ac:dyDescent="0.35">
      <c r="A15" s="23" t="s">
        <v>29</v>
      </c>
      <c r="B15" s="25" t="s">
        <v>41</v>
      </c>
      <c r="C15" s="1">
        <v>6</v>
      </c>
      <c r="D15" s="1">
        <v>6</v>
      </c>
      <c r="E15" s="1">
        <v>6</v>
      </c>
      <c r="F15" s="1">
        <v>6</v>
      </c>
      <c r="G15" s="1">
        <v>6</v>
      </c>
      <c r="H15" s="1">
        <v>7</v>
      </c>
      <c r="I15" s="1">
        <v>7</v>
      </c>
      <c r="J15" s="1">
        <v>7</v>
      </c>
    </row>
    <row r="17" spans="1:11" x14ac:dyDescent="0.35">
      <c r="B17" s="2" t="s">
        <v>3</v>
      </c>
      <c r="C17" s="4">
        <f>C6*$B$22+C7*$B$23+C8*$B$24+C9*$B$25+C10*$B$26+C11*$B$27+C12*$B$28+C13*$B$29+C15*$B$31+C14*$B$30</f>
        <v>158</v>
      </c>
      <c r="D17" s="4">
        <f t="shared" ref="D17:I17" si="0">D6*$B$22+D7*$B$23+D8*$B$24+D9*$B$25+D10*$B$26+D11*$B$27+D12*$B$28+D13*$B$29+D15*$B$31+D14*$B$30</f>
        <v>163</v>
      </c>
      <c r="E17" s="4">
        <f t="shared" si="0"/>
        <v>134</v>
      </c>
      <c r="F17" s="4">
        <f t="shared" si="0"/>
        <v>160</v>
      </c>
      <c r="G17" s="4">
        <f t="shared" si="0"/>
        <v>148</v>
      </c>
      <c r="H17" s="4">
        <f t="shared" si="0"/>
        <v>153</v>
      </c>
      <c r="I17" s="4">
        <f t="shared" si="0"/>
        <v>154</v>
      </c>
      <c r="J17" s="4">
        <f>J6*$B$22+J7*$B$23+J8*$B$24+J9*$B$25+J10*$B$26+J11*$B$27+J12*$B$28+J13*$B$29+J15*$B$31+J14*$B$30</f>
        <v>154</v>
      </c>
      <c r="K17" s="5"/>
    </row>
    <row r="18" spans="1:11" x14ac:dyDescent="0.35">
      <c r="B18" s="2" t="s">
        <v>4</v>
      </c>
      <c r="C18" s="6">
        <f>C17/B32</f>
        <v>6.32</v>
      </c>
      <c r="D18" s="6">
        <f>D17/B32</f>
        <v>6.52</v>
      </c>
      <c r="E18" s="6">
        <f>E17/B32</f>
        <v>5.36</v>
      </c>
      <c r="F18" s="6">
        <f>F17/B32</f>
        <v>6.4</v>
      </c>
      <c r="G18" s="6">
        <f>G17/B32</f>
        <v>5.92</v>
      </c>
      <c r="H18" s="6">
        <f>H17/B32</f>
        <v>6.12</v>
      </c>
      <c r="I18" s="6">
        <f>I17/B32</f>
        <v>6.16</v>
      </c>
      <c r="J18" s="6">
        <f>J17/B32</f>
        <v>6.16</v>
      </c>
    </row>
    <row r="19" spans="1:11" x14ac:dyDescent="0.35">
      <c r="C19" s="2"/>
      <c r="D19" s="2"/>
      <c r="E19" s="2"/>
      <c r="F19" s="2"/>
      <c r="G19" s="2"/>
      <c r="H19" s="2"/>
      <c r="I19" s="2"/>
      <c r="J19" s="2"/>
    </row>
    <row r="20" spans="1:11" x14ac:dyDescent="0.35">
      <c r="A20" s="2" t="s">
        <v>5</v>
      </c>
      <c r="B20" s="1" t="s">
        <v>30</v>
      </c>
      <c r="C20" s="2"/>
      <c r="D20" s="2"/>
      <c r="E20" s="2"/>
      <c r="F20" s="2"/>
      <c r="G20" s="2"/>
      <c r="H20" s="2"/>
      <c r="I20" s="2"/>
      <c r="J20" s="2"/>
    </row>
    <row r="21" spans="1:11" x14ac:dyDescent="0.35">
      <c r="A21" s="28" t="s">
        <v>6</v>
      </c>
      <c r="B21" s="28"/>
      <c r="C21" s="7"/>
    </row>
    <row r="22" spans="1:11" ht="43.5" x14ac:dyDescent="0.35">
      <c r="A22" s="11" t="s">
        <v>23</v>
      </c>
      <c r="B22" s="8">
        <v>5</v>
      </c>
      <c r="C22" s="7"/>
    </row>
    <row r="23" spans="1:11" ht="29" x14ac:dyDescent="0.35">
      <c r="A23" s="11" t="s">
        <v>19</v>
      </c>
      <c r="B23" s="9">
        <v>0</v>
      </c>
      <c r="C23" s="7"/>
    </row>
    <row r="24" spans="1:11" x14ac:dyDescent="0.35">
      <c r="A24" s="12" t="s">
        <v>20</v>
      </c>
      <c r="B24" s="9">
        <v>0</v>
      </c>
      <c r="C24" s="7"/>
    </row>
    <row r="25" spans="1:11" ht="29" x14ac:dyDescent="0.35">
      <c r="A25" s="13" t="s">
        <v>15</v>
      </c>
      <c r="B25" s="9">
        <v>2</v>
      </c>
    </row>
    <row r="26" spans="1:11" ht="58" x14ac:dyDescent="0.35">
      <c r="A26" s="13" t="s">
        <v>18</v>
      </c>
      <c r="B26" s="9">
        <v>3</v>
      </c>
    </row>
    <row r="27" spans="1:11" ht="29" x14ac:dyDescent="0.35">
      <c r="A27" s="14" t="s">
        <v>16</v>
      </c>
      <c r="B27" s="9">
        <v>3</v>
      </c>
    </row>
    <row r="28" spans="1:11" ht="43.5" x14ac:dyDescent="0.35">
      <c r="A28" s="14" t="s">
        <v>22</v>
      </c>
      <c r="B28" s="9">
        <v>3</v>
      </c>
    </row>
    <row r="29" spans="1:11" ht="29" x14ac:dyDescent="0.35">
      <c r="A29" s="14" t="s">
        <v>21</v>
      </c>
      <c r="B29" s="10">
        <v>1</v>
      </c>
    </row>
    <row r="30" spans="1:11" ht="29" x14ac:dyDescent="0.35">
      <c r="A30" s="14" t="s">
        <v>14</v>
      </c>
      <c r="B30" s="10">
        <v>4</v>
      </c>
    </row>
    <row r="31" spans="1:11" x14ac:dyDescent="0.35">
      <c r="A31" s="24" t="s">
        <v>24</v>
      </c>
      <c r="B31" s="10">
        <v>4</v>
      </c>
    </row>
    <row r="32" spans="1:11" ht="22.5" customHeight="1" x14ac:dyDescent="0.35">
      <c r="B32" s="2">
        <f>SUM(B22:B31)</f>
        <v>25</v>
      </c>
    </row>
    <row r="33" spans="1:2" ht="15.5" x14ac:dyDescent="0.35">
      <c r="A33" s="29"/>
      <c r="B33" s="30"/>
    </row>
  </sheetData>
  <mergeCells count="2">
    <mergeCell ref="A21:B21"/>
    <mergeCell ref="A33:B33"/>
  </mergeCells>
  <conditionalFormatting sqref="C18:J18">
    <cfRule type="cellIs" dxfId="3" priority="2" operator="greaterThan">
      <formula>7</formula>
    </cfRule>
  </conditionalFormatting>
  <conditionalFormatting sqref="C17:J17">
    <cfRule type="top10" dxfId="2" priority="1" rank="4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pisciculture</vt:lpstr>
      <vt:lpstr>Plateforme solaire</vt:lpstr>
      <vt:lpstr>Pompage</vt:lpstr>
      <vt:lpstr>Congélateurs solaires</vt:lpstr>
      <vt:lpstr>Chambres Froides</vt:lpstr>
      <vt:lpstr>Machine à glace</vt:lpstr>
      <vt:lpstr>Tank à lait</vt:lpstr>
      <vt:lpstr>Moulin Solaire</vt:lpstr>
      <vt:lpstr>Presse à huile</vt:lpstr>
      <vt:lpstr>Couveuse Solaire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Hamet Sow</dc:creator>
  <cp:lastModifiedBy>Hamet Sow</cp:lastModifiedBy>
  <dcterms:created xsi:type="dcterms:W3CDTF">2020-01-14T10:08:54Z</dcterms:created>
  <dcterms:modified xsi:type="dcterms:W3CDTF">2020-01-21T12:36:19Z</dcterms:modified>
</cp:coreProperties>
</file>